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NH CHAU\1. TONG HOP\7. TIN\Cong TTDT Dong Thap\"/>
    </mc:Choice>
  </mc:AlternateContent>
  <bookViews>
    <workbookView xWindow="0" yWindow="0" windowWidth="28800" windowHeight="12015" tabRatio="583"/>
  </bookViews>
  <sheets>
    <sheet name="ATM" sheetId="1" r:id="rId1"/>
    <sheet name="TH ATM" sheetId="3" r:id="rId2"/>
  </sheets>
  <definedNames>
    <definedName name="_xlnm._FilterDatabase" localSheetId="0" hidden="1">ATM!$A$8:$Z$1056</definedName>
  </definedNames>
  <calcPr calcId="152511"/>
  <pivotCaches>
    <pivotCache cacheId="0" r:id="rId3"/>
  </pivotCaches>
</workbook>
</file>

<file path=xl/calcChain.xml><?xml version="1.0" encoding="utf-8"?>
<calcChain xmlns="http://schemas.openxmlformats.org/spreadsheetml/2006/main">
  <c r="O855" i="1" l="1"/>
  <c r="A855" i="1"/>
  <c r="C855" i="1"/>
  <c r="O817" i="1"/>
  <c r="A817" i="1"/>
  <c r="C817" i="1"/>
  <c r="Q1056" i="1" l="1"/>
  <c r="P1056" i="1"/>
  <c r="A753" i="1"/>
  <c r="C753" i="1"/>
  <c r="A754" i="1"/>
  <c r="C754" i="1"/>
  <c r="A755" i="1"/>
  <c r="C755" i="1"/>
  <c r="A756" i="1"/>
  <c r="C756" i="1"/>
  <c r="A757" i="1"/>
  <c r="C757" i="1"/>
  <c r="A758" i="1"/>
  <c r="C758" i="1"/>
  <c r="A99" i="1" l="1"/>
  <c r="C99" i="1"/>
  <c r="A100" i="1"/>
  <c r="C100" i="1"/>
  <c r="A101" i="1"/>
  <c r="C101" i="1"/>
  <c r="A102" i="1"/>
  <c r="C102" i="1"/>
  <c r="A103" i="1"/>
  <c r="C103" i="1"/>
  <c r="A104" i="1"/>
  <c r="C104" i="1"/>
  <c r="A105" i="1"/>
  <c r="C105" i="1"/>
  <c r="A106" i="1"/>
  <c r="C106" i="1"/>
  <c r="A107" i="1"/>
  <c r="C107" i="1"/>
  <c r="A108" i="1"/>
  <c r="C108" i="1"/>
  <c r="A109" i="1"/>
  <c r="C109" i="1"/>
  <c r="A1055" i="1"/>
  <c r="C1055" i="1"/>
  <c r="A588" i="1"/>
  <c r="C588" i="1"/>
  <c r="C347" i="1"/>
  <c r="A347" i="1"/>
  <c r="A250" i="1" l="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812" i="1"/>
  <c r="A813" i="1"/>
  <c r="A814" i="1"/>
  <c r="A815" i="1"/>
  <c r="A816"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C1051" i="1"/>
  <c r="C1052"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C960" i="1"/>
  <c r="C961" i="1"/>
  <c r="C962" i="1"/>
  <c r="C963" i="1"/>
  <c r="C964" i="1"/>
  <c r="C965" i="1"/>
  <c r="C788" i="1"/>
  <c r="C789" i="1"/>
  <c r="C790" i="1"/>
  <c r="C791" i="1"/>
  <c r="C792" i="1"/>
  <c r="C793" i="1"/>
  <c r="C794" i="1"/>
  <c r="C795" i="1"/>
  <c r="C796" i="1"/>
  <c r="C797" i="1"/>
  <c r="C798" i="1"/>
  <c r="C799" i="1"/>
  <c r="C800" i="1"/>
  <c r="C801" i="1"/>
  <c r="C802" i="1"/>
  <c r="C803" i="1"/>
  <c r="C804" i="1"/>
  <c r="C805" i="1"/>
  <c r="C806" i="1"/>
  <c r="C807" i="1"/>
  <c r="C808" i="1"/>
  <c r="C809" i="1"/>
  <c r="C810" i="1"/>
  <c r="C811" i="1"/>
  <c r="C787" i="1"/>
  <c r="C700" i="1"/>
  <c r="C701" i="1"/>
  <c r="C702" i="1"/>
  <c r="C703" i="1"/>
  <c r="C704" i="1"/>
  <c r="C705" i="1"/>
  <c r="C706" i="1"/>
  <c r="C707" i="1"/>
  <c r="C708" i="1"/>
  <c r="C1045" i="1"/>
  <c r="C1046" i="1"/>
  <c r="C1047" i="1"/>
  <c r="C1048" i="1"/>
  <c r="C1049" i="1"/>
  <c r="C1050" i="1"/>
  <c r="C1032" i="1"/>
  <c r="C1033" i="1"/>
  <c r="C1034" i="1"/>
  <c r="C1035" i="1"/>
  <c r="C1036" i="1"/>
  <c r="C1037" i="1"/>
  <c r="C1038" i="1"/>
  <c r="C1039" i="1"/>
  <c r="C1040" i="1"/>
  <c r="C1041" i="1"/>
  <c r="C1042" i="1"/>
  <c r="C1043" i="1"/>
  <c r="C1044"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229" i="1"/>
  <c r="C230" i="1"/>
  <c r="C231" i="1"/>
  <c r="C232" i="1"/>
  <c r="C233" i="1"/>
  <c r="C234" i="1"/>
  <c r="C235" i="1"/>
  <c r="C236" i="1"/>
  <c r="C237" i="1"/>
  <c r="C238" i="1"/>
  <c r="C239" i="1"/>
  <c r="C240" i="1"/>
  <c r="C241" i="1"/>
  <c r="C242" i="1"/>
  <c r="C243" i="1"/>
  <c r="C244" i="1"/>
  <c r="C245" i="1"/>
  <c r="C246" i="1"/>
  <c r="C247" i="1"/>
  <c r="C248" i="1"/>
  <c r="C249" i="1"/>
  <c r="C250"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72" i="1"/>
  <c r="C573" i="1"/>
  <c r="C574" i="1"/>
  <c r="C638" i="1"/>
  <c r="C639" i="1"/>
  <c r="C640" i="1"/>
  <c r="C641" i="1"/>
  <c r="C642" i="1"/>
  <c r="C643" i="1"/>
  <c r="C644" i="1"/>
  <c r="C645" i="1"/>
  <c r="C646" i="1"/>
  <c r="C647" i="1"/>
  <c r="C648" i="1"/>
  <c r="C649" i="1"/>
  <c r="C650" i="1"/>
  <c r="C651" i="1"/>
  <c r="C652" i="1"/>
  <c r="C653" i="1"/>
  <c r="C654" i="1"/>
  <c r="C655" i="1"/>
  <c r="C656" i="1"/>
  <c r="C657" i="1"/>
  <c r="C693" i="1"/>
  <c r="C694" i="1"/>
  <c r="C695" i="1"/>
  <c r="C696" i="1"/>
  <c r="C697" i="1"/>
  <c r="C698" i="1"/>
  <c r="C699" i="1"/>
  <c r="C730" i="1"/>
  <c r="C731" i="1"/>
  <c r="C732" i="1"/>
  <c r="C733" i="1"/>
  <c r="C734" i="1"/>
  <c r="C735" i="1"/>
  <c r="C774" i="1"/>
  <c r="C775" i="1"/>
  <c r="C776" i="1"/>
  <c r="C777" i="1"/>
  <c r="C778" i="1"/>
  <c r="C779" i="1"/>
  <c r="C780" i="1"/>
  <c r="C781" i="1"/>
  <c r="C782" i="1"/>
  <c r="C783" i="1"/>
  <c r="C784" i="1"/>
  <c r="C785" i="1"/>
  <c r="C786" i="1"/>
  <c r="C849" i="1"/>
  <c r="C850" i="1"/>
  <c r="C851" i="1"/>
  <c r="C852" i="1"/>
  <c r="C853" i="1"/>
  <c r="C854" i="1"/>
  <c r="C856" i="1"/>
  <c r="C857" i="1"/>
  <c r="C858" i="1"/>
  <c r="C859" i="1"/>
  <c r="C860" i="1"/>
  <c r="C861" i="1"/>
  <c r="C864" i="1"/>
  <c r="C884" i="1"/>
  <c r="C885" i="1"/>
  <c r="C886" i="1"/>
  <c r="C923" i="1"/>
  <c r="C924" i="1"/>
  <c r="C925" i="1"/>
  <c r="C926" i="1"/>
  <c r="C927" i="1"/>
  <c r="C935" i="1"/>
  <c r="C936" i="1"/>
  <c r="C949" i="1"/>
  <c r="C950" i="1"/>
  <c r="C954" i="1"/>
  <c r="C959" i="1"/>
  <c r="C986" i="1"/>
  <c r="C1014" i="1"/>
  <c r="C1015" i="1"/>
  <c r="C1016" i="1"/>
  <c r="C1017" i="1"/>
  <c r="C1018" i="1"/>
  <c r="C1019" i="1"/>
  <c r="C1020" i="1"/>
  <c r="C1021" i="1"/>
  <c r="C1022" i="1"/>
  <c r="C1024" i="1"/>
  <c r="C1031" i="1"/>
  <c r="C123" i="1"/>
  <c r="C1008" i="1"/>
  <c r="C1009" i="1"/>
  <c r="C1010" i="1"/>
  <c r="C1011" i="1"/>
  <c r="C1012" i="1"/>
  <c r="C1013" i="1"/>
  <c r="C1030" i="1"/>
  <c r="C1007" i="1"/>
  <c r="C919" i="1"/>
  <c r="C920" i="1"/>
  <c r="C921" i="1"/>
  <c r="C922" i="1"/>
  <c r="C934" i="1"/>
  <c r="C945" i="1"/>
  <c r="C946" i="1"/>
  <c r="C947" i="1"/>
  <c r="C948" i="1"/>
  <c r="C958" i="1"/>
  <c r="C918" i="1"/>
  <c r="C838" i="1"/>
  <c r="C839" i="1"/>
  <c r="C840" i="1"/>
  <c r="C841" i="1"/>
  <c r="C842" i="1"/>
  <c r="C843" i="1"/>
  <c r="C844" i="1"/>
  <c r="C845" i="1"/>
  <c r="C846" i="1"/>
  <c r="C847" i="1"/>
  <c r="C848" i="1"/>
  <c r="C881" i="1"/>
  <c r="C882" i="1"/>
  <c r="C883" i="1"/>
  <c r="C837" i="1"/>
  <c r="C725" i="1"/>
  <c r="C726" i="1"/>
  <c r="C727" i="1"/>
  <c r="C728" i="1"/>
  <c r="C729" i="1"/>
  <c r="C759" i="1"/>
  <c r="C760" i="1"/>
  <c r="C761" i="1"/>
  <c r="C762" i="1"/>
  <c r="C763" i="1"/>
  <c r="C764" i="1"/>
  <c r="C765" i="1"/>
  <c r="C766" i="1"/>
  <c r="C767" i="1"/>
  <c r="C768" i="1"/>
  <c r="C769" i="1"/>
  <c r="C770" i="1"/>
  <c r="C771" i="1"/>
  <c r="C772" i="1"/>
  <c r="C773" i="1"/>
  <c r="C724" i="1"/>
  <c r="C571" i="1"/>
  <c r="C618" i="1"/>
  <c r="C619" i="1"/>
  <c r="C620" i="1"/>
  <c r="C621" i="1"/>
  <c r="C622" i="1"/>
  <c r="C623" i="1"/>
  <c r="C624" i="1"/>
  <c r="C625" i="1"/>
  <c r="C626" i="1"/>
  <c r="C627" i="1"/>
  <c r="C628" i="1"/>
  <c r="C629" i="1"/>
  <c r="C630" i="1"/>
  <c r="C631" i="1"/>
  <c r="C632" i="1"/>
  <c r="C633" i="1"/>
  <c r="C634" i="1"/>
  <c r="C635" i="1"/>
  <c r="C636" i="1"/>
  <c r="C637" i="1"/>
  <c r="C674" i="1"/>
  <c r="C675" i="1"/>
  <c r="C676" i="1"/>
  <c r="C677" i="1"/>
  <c r="C678" i="1"/>
  <c r="C679" i="1"/>
  <c r="C680" i="1"/>
  <c r="C681" i="1"/>
  <c r="C682" i="1"/>
  <c r="C683" i="1"/>
  <c r="C684" i="1"/>
  <c r="C685" i="1"/>
  <c r="C686" i="1"/>
  <c r="C687" i="1"/>
  <c r="C688" i="1"/>
  <c r="C689" i="1"/>
  <c r="C690" i="1"/>
  <c r="C691" i="1"/>
  <c r="C692" i="1"/>
  <c r="C570" i="1"/>
  <c r="C86" i="1"/>
  <c r="C87" i="1"/>
  <c r="C88" i="1"/>
  <c r="C89" i="1"/>
  <c r="C90" i="1"/>
  <c r="C91" i="1"/>
  <c r="C92" i="1"/>
  <c r="C93" i="1"/>
  <c r="C94" i="1"/>
  <c r="C95" i="1"/>
  <c r="C96" i="1"/>
  <c r="C97" i="1"/>
  <c r="C98" i="1"/>
  <c r="C110" i="1"/>
  <c r="C111" i="1"/>
  <c r="C112" i="1"/>
  <c r="C113" i="1"/>
  <c r="C114" i="1"/>
  <c r="C115" i="1"/>
  <c r="C116" i="1"/>
  <c r="C117" i="1"/>
  <c r="C118" i="1"/>
  <c r="C119" i="1"/>
  <c r="C120" i="1"/>
  <c r="C121" i="1"/>
  <c r="C122"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994" i="1"/>
  <c r="C995" i="1"/>
  <c r="C996" i="1"/>
  <c r="C997" i="1"/>
  <c r="C998" i="1"/>
  <c r="C999" i="1"/>
  <c r="C1000" i="1"/>
  <c r="C1001" i="1"/>
  <c r="C1002" i="1"/>
  <c r="C1003" i="1"/>
  <c r="C1004" i="1"/>
  <c r="C1005" i="1"/>
  <c r="C1006" i="1"/>
  <c r="C1023" i="1"/>
  <c r="C1029" i="1"/>
  <c r="C967" i="1"/>
  <c r="C899" i="1"/>
  <c r="C900" i="1"/>
  <c r="C901" i="1"/>
  <c r="C902" i="1"/>
  <c r="C903" i="1"/>
  <c r="C904" i="1"/>
  <c r="C905" i="1"/>
  <c r="C906" i="1"/>
  <c r="C907" i="1"/>
  <c r="C908" i="1"/>
  <c r="C909" i="1"/>
  <c r="C910" i="1"/>
  <c r="C911" i="1"/>
  <c r="C912" i="1"/>
  <c r="C913" i="1"/>
  <c r="C914" i="1"/>
  <c r="C915" i="1"/>
  <c r="C916" i="1"/>
  <c r="C917" i="1"/>
  <c r="C931" i="1"/>
  <c r="C932" i="1"/>
  <c r="C933" i="1"/>
  <c r="C941" i="1"/>
  <c r="C942" i="1"/>
  <c r="C943" i="1"/>
  <c r="C944" i="1"/>
  <c r="C952" i="1"/>
  <c r="C953" i="1"/>
  <c r="C955" i="1"/>
  <c r="C956" i="1"/>
  <c r="C957" i="1"/>
  <c r="C829" i="1"/>
  <c r="C830" i="1"/>
  <c r="C831" i="1"/>
  <c r="C832" i="1"/>
  <c r="C833" i="1"/>
  <c r="C834" i="1"/>
  <c r="C835" i="1"/>
  <c r="C836" i="1"/>
  <c r="C863" i="1"/>
  <c r="C716" i="1"/>
  <c r="C717" i="1"/>
  <c r="C718" i="1"/>
  <c r="C719" i="1"/>
  <c r="C720" i="1"/>
  <c r="C721" i="1"/>
  <c r="C722" i="1"/>
  <c r="C723" i="1"/>
  <c r="C745" i="1"/>
  <c r="C746" i="1"/>
  <c r="C747" i="1"/>
  <c r="C748" i="1"/>
  <c r="C749" i="1"/>
  <c r="C750" i="1"/>
  <c r="C751" i="1"/>
  <c r="C752" i="1"/>
  <c r="C715" i="1"/>
  <c r="C567" i="1"/>
  <c r="C568" i="1"/>
  <c r="C569" i="1"/>
  <c r="C597" i="1"/>
  <c r="C598" i="1"/>
  <c r="C599" i="1"/>
  <c r="C600" i="1"/>
  <c r="C601" i="1"/>
  <c r="C602" i="1"/>
  <c r="C603" i="1"/>
  <c r="C604" i="1"/>
  <c r="C605" i="1"/>
  <c r="C606" i="1"/>
  <c r="C607" i="1"/>
  <c r="C608" i="1"/>
  <c r="C609" i="1"/>
  <c r="C610" i="1"/>
  <c r="C611" i="1"/>
  <c r="C612" i="1"/>
  <c r="C613" i="1"/>
  <c r="C614" i="1"/>
  <c r="C615" i="1"/>
  <c r="C616" i="1"/>
  <c r="C617" i="1"/>
  <c r="C664" i="1"/>
  <c r="C665" i="1"/>
  <c r="C666" i="1"/>
  <c r="C667" i="1"/>
  <c r="C668" i="1"/>
  <c r="C669" i="1"/>
  <c r="C670" i="1"/>
  <c r="C671" i="1"/>
  <c r="C672" i="1"/>
  <c r="C673"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929" i="1"/>
  <c r="C930" i="1"/>
  <c r="C937" i="1"/>
  <c r="C938" i="1"/>
  <c r="C939" i="1"/>
  <c r="C940" i="1"/>
  <c r="C951" i="1"/>
  <c r="C966" i="1"/>
  <c r="C987" i="1"/>
  <c r="C988" i="1"/>
  <c r="C989" i="1"/>
  <c r="C990" i="1"/>
  <c r="C991" i="1"/>
  <c r="C992" i="1"/>
  <c r="C993" i="1"/>
  <c r="C1025" i="1"/>
  <c r="C1026" i="1"/>
  <c r="C1027" i="1"/>
  <c r="C1028" i="1"/>
  <c r="C60" i="1"/>
  <c r="C61" i="1"/>
  <c r="C62" i="1"/>
  <c r="C63" i="1"/>
  <c r="C64" i="1"/>
  <c r="C65" i="1"/>
  <c r="C66" i="1"/>
  <c r="C67" i="1"/>
  <c r="C68" i="1"/>
  <c r="C69" i="1"/>
  <c r="C70" i="1"/>
  <c r="C71" i="1"/>
  <c r="C72" i="1"/>
  <c r="C73" i="1"/>
  <c r="C74" i="1"/>
  <c r="C75" i="1"/>
  <c r="C76" i="1"/>
  <c r="C77" i="1"/>
  <c r="C78" i="1"/>
  <c r="C79" i="1"/>
  <c r="C80" i="1"/>
  <c r="C81" i="1"/>
  <c r="C82" i="1"/>
  <c r="C83" i="1"/>
  <c r="C84" i="1"/>
  <c r="C85" i="1"/>
  <c r="C168" i="1"/>
  <c r="C169" i="1"/>
  <c r="C170" i="1"/>
  <c r="C171" i="1"/>
  <c r="C172" i="1"/>
  <c r="C173" i="1"/>
  <c r="C174" i="1"/>
  <c r="C175" i="1"/>
  <c r="C176" i="1"/>
  <c r="C177" i="1"/>
  <c r="C178" i="1"/>
  <c r="C179" i="1"/>
  <c r="C180" i="1"/>
  <c r="C181" i="1"/>
  <c r="C182" i="1"/>
  <c r="C184" i="1"/>
  <c r="C185" i="1"/>
  <c r="C186" i="1"/>
  <c r="C187" i="1"/>
  <c r="C815" i="1"/>
  <c r="C816" i="1"/>
  <c r="C818" i="1"/>
  <c r="C819" i="1"/>
  <c r="C820" i="1"/>
  <c r="C821" i="1"/>
  <c r="C822" i="1"/>
  <c r="C823" i="1"/>
  <c r="C824" i="1"/>
  <c r="C825" i="1"/>
  <c r="C826" i="1"/>
  <c r="C827" i="1"/>
  <c r="C828" i="1"/>
  <c r="C862" i="1"/>
  <c r="C865" i="1"/>
  <c r="C866" i="1"/>
  <c r="C867" i="1"/>
  <c r="C868" i="1"/>
  <c r="C869" i="1"/>
  <c r="C870" i="1"/>
  <c r="C871" i="1"/>
  <c r="C872" i="1"/>
  <c r="C873" i="1"/>
  <c r="C874" i="1"/>
  <c r="C875" i="1"/>
  <c r="C876" i="1"/>
  <c r="C877" i="1"/>
  <c r="C878" i="1"/>
  <c r="C879" i="1"/>
  <c r="C880" i="1"/>
  <c r="C891" i="1"/>
  <c r="C892" i="1"/>
  <c r="C893" i="1"/>
  <c r="C894" i="1"/>
  <c r="C895" i="1"/>
  <c r="C896" i="1"/>
  <c r="C897" i="1"/>
  <c r="C898"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157" i="1"/>
  <c r="C158" i="1"/>
  <c r="C159" i="1"/>
  <c r="C160" i="1"/>
  <c r="C161" i="1"/>
  <c r="C162" i="1"/>
  <c r="C163" i="1"/>
  <c r="C164" i="1"/>
  <c r="C165" i="1"/>
  <c r="C166" i="1"/>
  <c r="C167"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566" i="1"/>
  <c r="C575" i="1"/>
  <c r="C576" i="1"/>
  <c r="C577" i="1"/>
  <c r="C578" i="1"/>
  <c r="C579" i="1"/>
  <c r="C580" i="1"/>
  <c r="C581" i="1"/>
  <c r="C582" i="1"/>
  <c r="C583" i="1"/>
  <c r="C584" i="1"/>
  <c r="C585" i="1"/>
  <c r="C586" i="1"/>
  <c r="C587" i="1"/>
  <c r="C589" i="1"/>
  <c r="C590" i="1"/>
  <c r="C591" i="1"/>
  <c r="C592" i="1"/>
  <c r="C593" i="1"/>
  <c r="C594" i="1"/>
  <c r="C595" i="1"/>
  <c r="C596" i="1"/>
  <c r="C658" i="1"/>
  <c r="C659" i="1"/>
  <c r="C660" i="1"/>
  <c r="C661" i="1"/>
  <c r="C662" i="1"/>
  <c r="C663" i="1"/>
  <c r="C709" i="1"/>
  <c r="C710" i="1"/>
  <c r="C711" i="1"/>
  <c r="C712" i="1"/>
  <c r="C713" i="1"/>
  <c r="C714" i="1"/>
  <c r="C736" i="1"/>
  <c r="C737" i="1"/>
  <c r="C738" i="1"/>
  <c r="C739" i="1"/>
  <c r="C740" i="1"/>
  <c r="C741" i="1"/>
  <c r="C742" i="1"/>
  <c r="C743" i="1"/>
  <c r="C744" i="1"/>
  <c r="C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9" i="1"/>
  <c r="C928" i="1"/>
  <c r="C814" i="1"/>
  <c r="C284" i="1"/>
  <c r="C887" i="1"/>
  <c r="C968" i="1"/>
  <c r="C969" i="1"/>
  <c r="C970" i="1"/>
  <c r="C971" i="1"/>
  <c r="C972" i="1"/>
  <c r="C973" i="1"/>
  <c r="C974" i="1"/>
  <c r="C975" i="1"/>
  <c r="C976" i="1"/>
  <c r="C977" i="1"/>
  <c r="C978" i="1"/>
  <c r="C979" i="1"/>
  <c r="C980" i="1"/>
  <c r="C981" i="1"/>
  <c r="C982" i="1"/>
  <c r="C983" i="1"/>
  <c r="C1053" i="1"/>
  <c r="C1054" i="1"/>
  <c r="C888" i="1"/>
  <c r="C889" i="1"/>
  <c r="C890" i="1"/>
  <c r="C984" i="1"/>
  <c r="C985" i="1"/>
  <c r="A1058" i="1"/>
  <c r="A1059" i="1"/>
  <c r="A1060" i="1"/>
  <c r="A1061" i="1"/>
  <c r="A1062" i="1"/>
  <c r="A1063" i="1"/>
  <c r="A1064" i="1"/>
  <c r="A1065" i="1"/>
  <c r="A1066" i="1"/>
  <c r="A1067" i="1"/>
  <c r="A1068" i="1"/>
  <c r="A1069" i="1"/>
</calcChain>
</file>

<file path=xl/sharedStrings.xml><?xml version="1.0" encoding="utf-8"?>
<sst xmlns="http://schemas.openxmlformats.org/spreadsheetml/2006/main" count="8592" uniqueCount="2331">
  <si>
    <t>NGÂN HÀNG NHÀ NƯỚC
VIỆT NAM</t>
  </si>
  <si>
    <t>CHI NHÁNH KHU VỰC 13</t>
  </si>
  <si>
    <t>Ngày dữ liệu</t>
  </si>
  <si>
    <t>Mã đơn vị</t>
  </si>
  <si>
    <t>Tên TCTD</t>
  </si>
  <si>
    <t>Đơn vị trực tiếp quản lý ATM</t>
  </si>
  <si>
    <t>Tên gọi/Số hiệu ATM</t>
  </si>
  <si>
    <t>Địa chỉ</t>
  </si>
  <si>
    <t>Trạng thái</t>
  </si>
  <si>
    <t>Ngày chấm dứt hoạt động</t>
  </si>
  <si>
    <t>Loại ATM</t>
  </si>
  <si>
    <t>(1)</t>
  </si>
  <si>
    <t>(2)</t>
  </si>
  <si>
    <t>(3)</t>
  </si>
  <si>
    <t>(4)</t>
  </si>
  <si>
    <t>(5)</t>
  </si>
  <si>
    <t>(6)</t>
  </si>
  <si>
    <t>(7)</t>
  </si>
  <si>
    <t>(9)</t>
  </si>
  <si>
    <t>(10)</t>
  </si>
  <si>
    <t>(11)</t>
  </si>
  <si>
    <t>(12)</t>
  </si>
  <si>
    <t>(13)</t>
  </si>
  <si>
    <t>Hướng dẫn lập biểu</t>
  </si>
  <si>
    <t>Cột (1) là Ngày số liệu báo cáo theo định dạng nămtháng ví dụ: 202501, 202502,…</t>
  </si>
  <si>
    <t>Cột (2) là Mã 8 chữ số theo quy định chuẩn của Ngân hàng Nhà nước theo Thông tư số 17/2015/TT-NHNN ngày 21/10/2015 quy định về hệ thống mã ngân hàng dùng trong hoạt động, nghiệp vụ ngân hàng và các văn bản sửa đổi, bổ sung, thay thế. VD: NHTMCP Công thương Việt Nam Chi nhánh tỉnh Bến Tre là 83201001</t>
  </si>
  <si>
    <t>Cột (3) là tên đầy đủ được ghi trong Giấy phép thành lập và hoạt động  của TCTD, ví dụ: Ngân hàng TMCP Đầu tư và Phát triển Việt Nam</t>
  </si>
  <si>
    <t>Cột (4) là tên đầy đủ của đơn vị trực tiếp quản lý được ghi trong Giấy phép thành lập và hoạt động của chi nhánh của TCTD tương ứng với tên TCTD tại Cột (2), ví dụ: Ngân hàng TMCP Đầu tư và Phát triển Việt Nam - Chi nhánh Bến Tre</t>
  </si>
  <si>
    <t>Cột (5) ghi nhận tên gọi/ số hiệu ATM theo báo cáo của từng Đơn vị theo mẫu tại Thông tư 44/2018/NHNN</t>
  </si>
  <si>
    <t>Cột (6), (7), (8), (9) là địa chỉ cụ thể của ATM</t>
  </si>
  <si>
    <t>Cột (10) trạng thái của ATM: đang hoạt động hoặc chấm dứt hoạt động</t>
  </si>
  <si>
    <t>Cột (11), (12) là ngày đi vào hoạt động hoặc ngày chấm dứt hoạt động của ATM, định dạng dd/mm/yyyy</t>
  </si>
  <si>
    <t>Cột (13) loại ATM, ví dụ: ATM thế hệ cũ, CDM, CRM,…</t>
  </si>
  <si>
    <t>BIỂU SỐ 20 - THỐNG KÊ ATM TRÊN ĐỊA BÀN</t>
  </si>
  <si>
    <t>Ngân hàng TMCP Công Thương Việt Nam - CN Long An</t>
  </si>
  <si>
    <t>Ngân hàng TMCP Công Thương Việt Nam - CN Bến Lức</t>
  </si>
  <si>
    <t>Ngân hàng TMCP Đầu tư và Phát triển Việt Nam - CN Long An</t>
  </si>
  <si>
    <t>Ngân hàng Nông nghiệp và Phát triển Nông thôn Việt Nam - CN Long An</t>
  </si>
  <si>
    <t>Ngân hàng Nông nghiệp và Phát triển Nông thôn Việt Nam - CN Bắc Long An</t>
  </si>
  <si>
    <t>Ngân hàng Nông nghiệp và Phát triển Nông thôn Việt Nam - CN Đông Long An</t>
  </si>
  <si>
    <t>Ngân hàng TMCP Sài Gòn Thương Tín - CN Long An</t>
  </si>
  <si>
    <t>Ngân hàng TMCP Xuất nhập khẩu Việt Nam - CN Long An</t>
  </si>
  <si>
    <t>Ngân hàng TMCP Á Châu - CN Long An</t>
  </si>
  <si>
    <t>Ngân hàng TMCP Việt Nam Thịnh Vượng - CN Long An</t>
  </si>
  <si>
    <t>Ngân hàng TMCP Kỹ thương Việt Nam - CN Long An</t>
  </si>
  <si>
    <t>Ngân hàng TMCP Quân Đội - CN Long An</t>
  </si>
  <si>
    <t>Ngân hàng TMCP Bắc Á - CN Long An</t>
  </si>
  <si>
    <t>Ngân hàng TMCP Đông Nam Á - CN Long An</t>
  </si>
  <si>
    <t>Ngân hàng TMCP An Bình - CN Long An</t>
  </si>
  <si>
    <t>Ngân hàng TMCP Bản Việt - CN Long An</t>
  </si>
  <si>
    <t>Ngân hàng TMCP Phương Đông - CN Long An</t>
  </si>
  <si>
    <t>Ngân hàng TMCP Sài Gòn - Hà Nội - CN Long An</t>
  </si>
  <si>
    <t>Ngân hàng TMCP Lộc Phát Việt Nam - CN Long An</t>
  </si>
  <si>
    <t>Ngân hàng TMCP Tiên Phong - CN Long An</t>
  </si>
  <si>
    <t>Ngân hàng TNHH MTV Public Việt Nam - CN Long An</t>
  </si>
  <si>
    <t>Ngân hàng THNHH MTV Shinhan Việt Nam - CN Long An</t>
  </si>
  <si>
    <t>Ngân hàng TMCP Công Thương Việt Nam - CN Tiền Giang</t>
  </si>
  <si>
    <t>Ngân hàng TMCP Công Thương Việt Nam - CN Tây Tiền Giang</t>
  </si>
  <si>
    <t>Ngân hàng TMCP Đầu tư và Phát triển Việt Nam - CN Tiền Giang</t>
  </si>
  <si>
    <t>Ngân hàng TMCP Đầu tư và Phát triển Việt Nam - CN Mỹ Tho</t>
  </si>
  <si>
    <t>Ngân hàng Nông nghiệp và Phát triển Nông thôn Việt Nam - CN Tiền Giang</t>
  </si>
  <si>
    <t>Ngân hàng TMCP Sài Gòn Thương Tín - CN Tiền Giang</t>
  </si>
  <si>
    <t>Ngân hàng TMCP Xuất nhập khẩu Việt Nam - CN Tiền Giang</t>
  </si>
  <si>
    <t>Ngân hàng TMCP Nam Á - CN Tiền Giang</t>
  </si>
  <si>
    <t>Ngân hàng TMCP Á Châu - CN Tiền Giang</t>
  </si>
  <si>
    <t>Ngân hàng TMCP Sài Gòn Công Thương - CN Tiền Giang</t>
  </si>
  <si>
    <t>Ngân hàng TMCP Việt Nam Thịnh Vượng - CN Tiền Giang</t>
  </si>
  <si>
    <t>Ngân hàng TMCP Kỹ thương Việt Nam - CN Tiền Giang</t>
  </si>
  <si>
    <t>Ngân hàng TMCP Quân Đội - CN Tiền Giang</t>
  </si>
  <si>
    <t>Ngân hàng TMCP Đông Nam Á - CN Tiền Giang</t>
  </si>
  <si>
    <t>Ngân hàng TMCP An Bình - CN Tiền Giang</t>
  </si>
  <si>
    <t>Ngân hàng TMCP Bản Việt - CN Tiền Giang</t>
  </si>
  <si>
    <t>Ngân hàng TMCP Sài Gòn - Hà Nội - CN Tiền Giang</t>
  </si>
  <si>
    <t>Ngân hàng TMCP Lộc Phát Việt Nam - CN Tiền Giang</t>
  </si>
  <si>
    <t>Ngân hàng TMCP Tiên Phong - CN Tiền Giang</t>
  </si>
  <si>
    <t>Ngân hàng TMCP Công Thương Việt Nam</t>
  </si>
  <si>
    <t>Ngân hàng TMCP Đầu tư và Phát triển Việt Nam</t>
  </si>
  <si>
    <t>Ngân hàng Nông nghiệp và Phát triển Nông thôn Việt Nam</t>
  </si>
  <si>
    <t>Ngân hàng TMCP Hàng hải Việt Nam</t>
  </si>
  <si>
    <t>Ngân hàng TMCP Sài Gòn Thương Tín</t>
  </si>
  <si>
    <t>Ngân hàng TNHH Một thành viên Số Vikki</t>
  </si>
  <si>
    <t>Ngân hàng TMCP Xuất nhập khẩu Việt Nam</t>
  </si>
  <si>
    <t>Ngân hàng TMCP Á Châu</t>
  </si>
  <si>
    <t>Ngân hàng TMCP Việt Nam Thịnh Vượng</t>
  </si>
  <si>
    <t>Ngân hàng TMCP Kỹ thương Việt Nam</t>
  </si>
  <si>
    <t>Ngân hàng TMCP Quân Đội</t>
  </si>
  <si>
    <t>Ngân hàng TMCP Bắc Á</t>
  </si>
  <si>
    <t>Ngân hàng TMCP Đông Nam Á</t>
  </si>
  <si>
    <t>Ngân hàng TMCP Phát triển Thành phố Hồ Chí Minh</t>
  </si>
  <si>
    <t>Ngân hàng TMCP An Bình</t>
  </si>
  <si>
    <t>Ngân hàng TMCP Bản Việt</t>
  </si>
  <si>
    <t>Ngân hàng TMCP Phương Đông</t>
  </si>
  <si>
    <t>Ngân hàng TMCP Sài Gòn</t>
  </si>
  <si>
    <t>Ngân hàng TMCP Thịnh vượng và Phát triển</t>
  </si>
  <si>
    <t>Ngân hàng TMCP Sài Gòn - Hà Nội</t>
  </si>
  <si>
    <t>Ngân hàng TMCP Kiên Long</t>
  </si>
  <si>
    <t>Ngân hàng TMCP Việt Nam Thương Tín</t>
  </si>
  <si>
    <t>Ngân hàng TMCP Lộc Phát Việt Nam</t>
  </si>
  <si>
    <t>Ngân hàng TMCP Tiên Phong</t>
  </si>
  <si>
    <t>Ngân hàng TMCP Đại Chúng Việt Nam</t>
  </si>
  <si>
    <t>Ngân hàng TNHH MTV Public Việt Nam</t>
  </si>
  <si>
    <t>Ngân hàng THNHH MTV Shinhan Việt Nam</t>
  </si>
  <si>
    <t>Ngân hàng TMCP Sài Gòn Công Thương</t>
  </si>
  <si>
    <t>Ngân hàng TMCP Quốc tế Việt Nam</t>
  </si>
  <si>
    <t>Đang hoạt động</t>
  </si>
  <si>
    <t>Long An</t>
  </si>
  <si>
    <t>ATM</t>
  </si>
  <si>
    <t>CRM</t>
  </si>
  <si>
    <t>ATM thế hệ cũ</t>
  </si>
  <si>
    <t>CDM</t>
  </si>
  <si>
    <t>Tân An</t>
  </si>
  <si>
    <t>DUC HOA</t>
  </si>
  <si>
    <t>ATM thế hệ mới</t>
  </si>
  <si>
    <t>Châu Thành</t>
  </si>
  <si>
    <t>6602A003</t>
  </si>
  <si>
    <t>157 Nguyễn Trung Trực</t>
  </si>
  <si>
    <t>6602A004</t>
  </si>
  <si>
    <t>6603A002</t>
  </si>
  <si>
    <t>6603A003</t>
  </si>
  <si>
    <t>6603A004</t>
  </si>
  <si>
    <t>6603A005</t>
  </si>
  <si>
    <t>ấp 2</t>
  </si>
  <si>
    <t>6603A008</t>
  </si>
  <si>
    <t>6603A009</t>
  </si>
  <si>
    <t>số 5A, Tổ 19, Ấp 4</t>
  </si>
  <si>
    <t>6604A004</t>
  </si>
  <si>
    <t>6604A005</t>
  </si>
  <si>
    <t>6604A008 </t>
  </si>
  <si>
    <t>6604A007 </t>
  </si>
  <si>
    <t>6604A009</t>
  </si>
  <si>
    <t>6604A010</t>
  </si>
  <si>
    <t>Ấp 1</t>
  </si>
  <si>
    <t>xã Long Cang</t>
  </si>
  <si>
    <t>xã Long Hòa</t>
  </si>
  <si>
    <t>6608A003</t>
  </si>
  <si>
    <t>6608A005</t>
  </si>
  <si>
    <t>6608A006 </t>
  </si>
  <si>
    <t>Ấp Bà Mía</t>
  </si>
  <si>
    <t>6617A002</t>
  </si>
  <si>
    <t>6666A001</t>
  </si>
  <si>
    <t>xã Tân Tập</t>
  </si>
  <si>
    <t>6666A002</t>
  </si>
  <si>
    <t>Ấp 4</t>
  </si>
  <si>
    <t>Ấp 2</t>
  </si>
  <si>
    <t>Ấp 5</t>
  </si>
  <si>
    <t>6900A001</t>
  </si>
  <si>
    <t>31 Lê Lợi</t>
  </si>
  <si>
    <t>Phường 1</t>
  </si>
  <si>
    <t>6900A004</t>
  </si>
  <si>
    <t>6900A005</t>
  </si>
  <si>
    <t>6901A001</t>
  </si>
  <si>
    <t xml:space="preserve">91 Trưng Trắc </t>
  </si>
  <si>
    <t>Phường 4</t>
  </si>
  <si>
    <t>6901A005</t>
  </si>
  <si>
    <t>668 Bình Tạo</t>
  </si>
  <si>
    <t>Trung An</t>
  </si>
  <si>
    <t>6902A001</t>
  </si>
  <si>
    <t>Khu 1</t>
  </si>
  <si>
    <t>6902A003</t>
  </si>
  <si>
    <t>Ấp Mỹ Phú A</t>
  </si>
  <si>
    <t>6902A004</t>
  </si>
  <si>
    <t>6902A007</t>
  </si>
  <si>
    <t>Xã An Hữu</t>
  </si>
  <si>
    <t>6902A008</t>
  </si>
  <si>
    <t>6902A010</t>
  </si>
  <si>
    <t>6902A011</t>
  </si>
  <si>
    <t>Ấp Hòa Phúc</t>
  </si>
  <si>
    <t>6903A002</t>
  </si>
  <si>
    <t>Ấp Mới</t>
  </si>
  <si>
    <t>Xã Long Định</t>
  </si>
  <si>
    <t>6903A003</t>
  </si>
  <si>
    <t>Ấp Vĩnh Thạnh</t>
  </si>
  <si>
    <t>Xã Vĩnh Kim</t>
  </si>
  <si>
    <t>6903A005</t>
  </si>
  <si>
    <t>TT Tân Hiệp</t>
  </si>
  <si>
    <t>6903A006</t>
  </si>
  <si>
    <t>Xã Lương Hòa Lạc</t>
  </si>
  <si>
    <t>6904A002</t>
  </si>
  <si>
    <t>Ấp Bình Hạnh</t>
  </si>
  <si>
    <t>6904A004</t>
  </si>
  <si>
    <t>84 Ô 2, Khu 1</t>
  </si>
  <si>
    <t>6904A005</t>
  </si>
  <si>
    <t>6905A001</t>
  </si>
  <si>
    <t>61B Nguyễn Văn Côn</t>
  </si>
  <si>
    <t>6905A002</t>
  </si>
  <si>
    <t xml:space="preserve">Ấp Thạnh thới </t>
  </si>
  <si>
    <t xml:space="preserve">Xã đồng Sơn </t>
  </si>
  <si>
    <t>6905A006</t>
  </si>
  <si>
    <t>Ấp Hoà Phú</t>
  </si>
  <si>
    <t>Xã Long Bình</t>
  </si>
  <si>
    <t>6905A007</t>
  </si>
  <si>
    <t>6906A003</t>
  </si>
  <si>
    <t>Số 4 Trương Định</t>
  </si>
  <si>
    <t>6906A004</t>
  </si>
  <si>
    <t>6906A005</t>
  </si>
  <si>
    <t>6907A001</t>
  </si>
  <si>
    <t>6907A003</t>
  </si>
  <si>
    <t>6907A008</t>
  </si>
  <si>
    <t>6907A009</t>
  </si>
  <si>
    <t>6907A010</t>
  </si>
  <si>
    <t>6908A006</t>
  </si>
  <si>
    <t xml:space="preserve">Ấp Phú Nhuận </t>
  </si>
  <si>
    <t>6908A007</t>
  </si>
  <si>
    <t>6908A008</t>
  </si>
  <si>
    <t>6908A009</t>
  </si>
  <si>
    <t>6909A008</t>
  </si>
  <si>
    <t>55 KP Dương Phú</t>
  </si>
  <si>
    <t>6909A009</t>
  </si>
  <si>
    <t>Ấp Gò Lức</t>
  </si>
  <si>
    <t>Xã Tân Đông</t>
  </si>
  <si>
    <t>6909A006</t>
  </si>
  <si>
    <t>6909A003</t>
  </si>
  <si>
    <t>919 KP Chợ 1</t>
  </si>
  <si>
    <t>6910A003</t>
  </si>
  <si>
    <t>ấp Tân Phú</t>
  </si>
  <si>
    <t>6910A004</t>
  </si>
  <si>
    <t>ấp Tân Thạnh</t>
  </si>
  <si>
    <t>6910A005</t>
  </si>
  <si>
    <t>6911A001</t>
  </si>
  <si>
    <t>ấp Mỹ Thạnh A</t>
  </si>
  <si>
    <t>xã Long Tiên</t>
  </si>
  <si>
    <t>6911A002</t>
  </si>
  <si>
    <t>6911A003</t>
  </si>
  <si>
    <t>Đạo Thạnh</t>
  </si>
  <si>
    <t>Phước Thạnh</t>
  </si>
  <si>
    <t>Tân Phú</t>
  </si>
  <si>
    <t>Xã Tân Hưng</t>
  </si>
  <si>
    <t>Xã Mỹ Đức Tây</t>
  </si>
  <si>
    <t>Xã Thạnh Hóa</t>
  </si>
  <si>
    <t>Ấp Hòa Lợi Tiểu</t>
  </si>
  <si>
    <t>Ấp 3</t>
  </si>
  <si>
    <t>Ấp Tân Hòa</t>
  </si>
  <si>
    <t>ấp 3</t>
  </si>
  <si>
    <t>00022305</t>
  </si>
  <si>
    <t>NCR</t>
  </si>
  <si>
    <t>05770000</t>
  </si>
  <si>
    <t>28-30 Trà Qúy Bình</t>
  </si>
  <si>
    <t>Procash 280 Frontload</t>
  </si>
  <si>
    <t>26/12/2023</t>
  </si>
  <si>
    <t xml:space="preserve">CRM </t>
  </si>
  <si>
    <t>Xã Bình Phú</t>
  </si>
  <si>
    <t>140 Hùng Vương,</t>
  </si>
  <si>
    <t>  20/12/2006</t>
  </si>
  <si>
    <t>Phường Khánh Hậu</t>
  </si>
  <si>
    <t>thị trấn Cần Giuộc</t>
  </si>
  <si>
    <t>xã Tân Kim</t>
  </si>
  <si>
    <t>31/03/2025</t>
  </si>
  <si>
    <t>thị trấn Đức Hòa</t>
  </si>
  <si>
    <t>xã Mỹ Lộc</t>
  </si>
  <si>
    <t>10/08/2023</t>
  </si>
  <si>
    <t>31/12/2024</t>
  </si>
  <si>
    <t>xã Phước Lợi</t>
  </si>
  <si>
    <t>P77 TTW</t>
  </si>
  <si>
    <t>số 34A đường Nguyễn Hữu Thọ</t>
  </si>
  <si>
    <t>34-36 Lê Lợi</t>
  </si>
  <si>
    <t>CRM SR7500</t>
  </si>
  <si>
    <t>Lô 33 đường Ngô Gia Tự</t>
  </si>
  <si>
    <t>Sô 218 đường 3/2</t>
  </si>
  <si>
    <t>31/08/2023</t>
  </si>
  <si>
    <t>349 đường Nguyễn Chí Công</t>
  </si>
  <si>
    <t>Thị trấn Cái Bè</t>
  </si>
  <si>
    <t>23/07/2024</t>
  </si>
  <si>
    <t>QL1 UBND Huyện Châu Thành</t>
  </si>
  <si>
    <t>QL1 TT Tân Hiệp</t>
  </si>
  <si>
    <t>20/10/2019</t>
  </si>
  <si>
    <t>14/06/2022</t>
  </si>
  <si>
    <t>22/03/2021</t>
  </si>
  <si>
    <t>Số 41 Trà Quý Bình</t>
  </si>
  <si>
    <t xml:space="preserve">Số 108 Đường Nguyễn Hữu Thọ, Khu phố 3 </t>
  </si>
  <si>
    <t>Bến Lức</t>
  </si>
  <si>
    <t>Số 01 Trần Hưng Đạo, Khu phố 1</t>
  </si>
  <si>
    <t>09/08/2018</t>
  </si>
  <si>
    <t>Số 136 Tỉnh lộ 10</t>
  </si>
  <si>
    <t>22/12/2020</t>
  </si>
  <si>
    <t>ATM 031</t>
  </si>
  <si>
    <t>25 Hùng Vương</t>
  </si>
  <si>
    <t>ATM DN100D</t>
  </si>
  <si>
    <t>28/03/2025</t>
  </si>
  <si>
    <t>Số 1A Hùng Vương</t>
  </si>
  <si>
    <t>01/03/2022</t>
  </si>
  <si>
    <t>306A Lý Thường Kiệt</t>
  </si>
  <si>
    <t>12/02/2022</t>
  </si>
  <si>
    <t>KCN Tân Hương</t>
  </si>
  <si>
    <t>Xã Tân Hương</t>
  </si>
  <si>
    <t>23/12/2018</t>
  </si>
  <si>
    <t>01/07/2021</t>
  </si>
  <si>
    <t>01/10/2023</t>
  </si>
  <si>
    <t>01/04/2021</t>
  </si>
  <si>
    <t>HDB01903 CN LONG AN 01</t>
  </si>
  <si>
    <t xml:space="preserve">112-114-116 Nguyễn Văn Tiếp KP 3 </t>
  </si>
  <si>
    <t>ATM NCR</t>
  </si>
  <si>
    <t>HDB01908 CTY LELON 04</t>
  </si>
  <si>
    <t xml:space="preserve">CỤM CN ĐỨC MỸ, </t>
  </si>
  <si>
    <t>HDB01909 CTY LELON 05</t>
  </si>
  <si>
    <t>HDB01910 CTY LELON 01</t>
  </si>
  <si>
    <t xml:space="preserve">CTY LELONG, 40 BA CHANH THAU, KP2, </t>
  </si>
  <si>
    <t>21/10/2022</t>
  </si>
  <si>
    <t>HDB01911 CTY CHINGLUH 01</t>
  </si>
  <si>
    <t xml:space="preserve">CTY CHINGLUH, KCN THUẬN ĐẠO, </t>
  </si>
  <si>
    <t>HDB01912 CTY CHINGLUH 02</t>
  </si>
  <si>
    <t>HDB01913 CTY CHINGLUH 03</t>
  </si>
  <si>
    <t>HDB01914 CTY CHINGLUH 04</t>
  </si>
  <si>
    <t>HDB01915 CTY CHINGLUH 05</t>
  </si>
  <si>
    <t>HDB01916 CTY CHINGLUH 06</t>
  </si>
  <si>
    <t>HDB01917 CTY CHINGLUH 07</t>
  </si>
  <si>
    <t>HDB01918 CTY CHINGLUH 8</t>
  </si>
  <si>
    <t>HDB01919 CTY CHINGLUH 9</t>
  </si>
  <si>
    <t>HDB01920 CTY KUNGTAY</t>
  </si>
  <si>
    <t xml:space="preserve">KCN ĐỨC MỸ, </t>
  </si>
  <si>
    <t>HDB01921 CÔNG TY CỔ PHẦN ĐỒ HỘP VIỆT CƯỜNG</t>
  </si>
  <si>
    <t>13/05/2021</t>
  </si>
  <si>
    <t>HDB01922 CN LONG AN 02</t>
  </si>
  <si>
    <t>HDB03901 PGD LONG HẬU</t>
  </si>
  <si>
    <t>Khu đất tại Lô DV 3, Đường Long Hậu- Hiệp Phước, KCN Long Hậu mở rộng,</t>
  </si>
  <si>
    <t>18/04/2022</t>
  </si>
  <si>
    <t>KLBATM2201</t>
  </si>
  <si>
    <t xml:space="preserve">ATM </t>
  </si>
  <si>
    <t>KLBSTM2210</t>
  </si>
  <si>
    <t>21/05/2024</t>
  </si>
  <si>
    <t>STM</t>
  </si>
  <si>
    <t>KLBATM2204</t>
  </si>
  <si>
    <t>KLBATM2202</t>
  </si>
  <si>
    <t>KLBCDM2209</t>
  </si>
  <si>
    <t>KLBATM2203</t>
  </si>
  <si>
    <t>KLBSTM2207</t>
  </si>
  <si>
    <t>143 Nam Kỳ Khởi Nghĩa</t>
  </si>
  <si>
    <t>28/04/2022</t>
  </si>
  <si>
    <t>425 đường 3/2</t>
  </si>
  <si>
    <t>19 Nguyễn Huệ</t>
  </si>
  <si>
    <t>Số 334 Hùng Vương</t>
  </si>
  <si>
    <t>Số 145 Tỉnh lộ 822, ấp Chánh</t>
  </si>
  <si>
    <t>Số 108 đường Nguyễn Văn Tiếp, khu phố 3</t>
  </si>
  <si>
    <t>ATM 60406</t>
  </si>
  <si>
    <t>ATM 60402</t>
  </si>
  <si>
    <t>ATM 60404</t>
  </si>
  <si>
    <t>ATM 60403</t>
  </si>
  <si>
    <t>ATM 60405</t>
  </si>
  <si>
    <t>VTM 01</t>
  </si>
  <si>
    <t>VTM 02</t>
  </si>
  <si>
    <t>202-204 Hùng Vương</t>
  </si>
  <si>
    <t>75 Quốc lộ 50</t>
  </si>
  <si>
    <t>52000002/ Seri J810006090</t>
  </si>
  <si>
    <t>Số 10 Trà Quý Bình</t>
  </si>
  <si>
    <t>Máy ATM DN100D</t>
  </si>
  <si>
    <t>52100005/ Seri J810006076</t>
  </si>
  <si>
    <t>Số 170-172 Nguyễn Hữu Thọ</t>
  </si>
  <si>
    <t>52200001/ Seri 94-90014339</t>
  </si>
  <si>
    <t>Số 359 Tỉnh lộ 824</t>
  </si>
  <si>
    <t>Máy ATM Selfserv 21</t>
  </si>
  <si>
    <t>Ngân hàng TMCP Thịnh vượng và Phát triển - CN Long An</t>
  </si>
  <si>
    <t>15/09/2022</t>
  </si>
  <si>
    <t>13/09/2023</t>
  </si>
  <si>
    <t>18/06/2024</t>
  </si>
  <si>
    <t>27/12/2022</t>
  </si>
  <si>
    <t>28/03/2024</t>
  </si>
  <si>
    <t>45 Nam Kỳ Khởi Nghĩa</t>
  </si>
  <si>
    <t>ATM1141</t>
  </si>
  <si>
    <t>xã Mỹ Thạnh</t>
  </si>
  <si>
    <t>134-136, 
Đường Đinh Bộ Lĩnh</t>
  </si>
  <si>
    <t>NCR S2</t>
  </si>
  <si>
    <t>TPBN00960820</t>
  </si>
  <si>
    <t>119-119A Nam Kỳ Khởi Nghĩa</t>
  </si>
  <si>
    <t>Ngân hàng TMCP Việt Nam Thương Tín - CN Long An</t>
  </si>
  <si>
    <t>292 294 296 Hùng Vương</t>
  </si>
  <si>
    <t>R-ATM</t>
  </si>
  <si>
    <t>Hyosung MX5600S</t>
  </si>
  <si>
    <t>Bình Phú</t>
  </si>
  <si>
    <t>70000001 </t>
  </si>
  <si>
    <t>396 quốc lộ 1</t>
  </si>
  <si>
    <t>70000014 </t>
  </si>
  <si>
    <t>16/06/2023</t>
  </si>
  <si>
    <t>70000003 </t>
  </si>
  <si>
    <t>13/03/2025</t>
  </si>
  <si>
    <t>70000013 </t>
  </si>
  <si>
    <t>250 Hùng Vương</t>
  </si>
  <si>
    <t>2 đường Song hành</t>
  </si>
  <si>
    <t>14/05/2019</t>
  </si>
  <si>
    <t>70000010 </t>
  </si>
  <si>
    <t>Km1954 quốc lộ 1</t>
  </si>
  <si>
    <t>70000004 </t>
  </si>
  <si>
    <t>292 ấp Bình Tả 1</t>
  </si>
  <si>
    <t>8D Huỳnh Công Thân, Ô 3, Khu A</t>
  </si>
  <si>
    <t>14/05/2024</t>
  </si>
  <si>
    <t>QL30</t>
  </si>
  <si>
    <t>YM80200133</t>
  </si>
  <si>
    <t>13/12/2021</t>
  </si>
  <si>
    <t>YM80200060</t>
  </si>
  <si>
    <t>YS89400011</t>
  </si>
  <si>
    <t>R-ATM/OKI</t>
  </si>
  <si>
    <t>YS89400142</t>
  </si>
  <si>
    <t>Công ty Simone Việt Nam TG - Đường D1</t>
  </si>
  <si>
    <t>xã Tân Hương</t>
  </si>
  <si>
    <t>25/12/2024</t>
  </si>
  <si>
    <t>17/11/2021</t>
  </si>
  <si>
    <t>Tân Hương</t>
  </si>
  <si>
    <t>545 Lê Văn Phẩm</t>
  </si>
  <si>
    <t>Bình Đức</t>
  </si>
  <si>
    <t>25/12/2015</t>
  </si>
  <si>
    <t>20/01/2016</t>
  </si>
  <si>
    <t>23/09/2015</t>
  </si>
  <si>
    <t>31/03/2021</t>
  </si>
  <si>
    <t>ATM 00003516</t>
  </si>
  <si>
    <t>02-04 Hùng Vương nối dài</t>
  </si>
  <si>
    <t>H68NL</t>
  </si>
  <si>
    <t>ATM 00004049</t>
  </si>
  <si>
    <t>ATM 00001839</t>
  </si>
  <si>
    <t>H22NL</t>
  </si>
  <si>
    <t>ATM 00002125</t>
  </si>
  <si>
    <t>ĐGD NHNN KV 13, 74 Nguyễn Huệ</t>
  </si>
  <si>
    <t>H22VL</t>
  </si>
  <si>
    <t>ATM 00002568</t>
  </si>
  <si>
    <t>ATM 00003876</t>
  </si>
  <si>
    <t>ATM 00002166</t>
  </si>
  <si>
    <t xml:space="preserve">Công ty Chutex, Ấp Nhơn Hòa 1, </t>
  </si>
  <si>
    <t>Xã Đức Hòa Thượng</t>
  </si>
  <si>
    <t>ATM 00002922</t>
  </si>
  <si>
    <t>ATM 00004060</t>
  </si>
  <si>
    <t>ATM 00003586</t>
  </si>
  <si>
    <t>Xã Bình Thành</t>
  </si>
  <si>
    <t>ATM BAO BI DAI LUC 3</t>
  </si>
  <si>
    <t>LO 2,KHU A,DUONG SO 1,CCN LOI BINH NHON</t>
  </si>
  <si>
    <t>DIEBOLD OPTEVA 529</t>
  </si>
  <si>
    <t>VPBANK LONG AN CDM</t>
  </si>
  <si>
    <t>SO 6, LE CAO DONG, PHUONG 2</t>
  </si>
  <si>
    <t>OKI ATM RECYCLER G7</t>
  </si>
  <si>
    <t>VPBANK BEN LUC CDM</t>
  </si>
  <si>
    <t>83 NGUYEN HUU THO</t>
  </si>
  <si>
    <t>VPBANK LONG AN</t>
  </si>
  <si>
    <t>WINCOR NIXDORF PC280</t>
  </si>
  <si>
    <t>ATM BUI VAN NGO</t>
  </si>
  <si>
    <t>AP 5, DUC HOA DONG</t>
  </si>
  <si>
    <t>DIEBOLD NIXDORF DN100D</t>
  </si>
  <si>
    <t>VPBANK BEN LUC</t>
  </si>
  <si>
    <t>BAO BI DAI LUC</t>
  </si>
  <si>
    <t>CUM CN LOI BINH NHON</t>
  </si>
  <si>
    <t>CTY TN TOAN CAU LDR</t>
  </si>
  <si>
    <t>LO B-4-5-6 DS1,KCN THUAN DAO</t>
  </si>
  <si>
    <t>VPBANK DUC HOA CDM</t>
  </si>
  <si>
    <t>D1-D2 IMPERIAGRAND,DUONG 3-2,TT HAUNGHIA</t>
  </si>
  <si>
    <t>OKI ATM RECYCLER G8</t>
  </si>
  <si>
    <t>KIEN TUONG</t>
  </si>
  <si>
    <t>CDM VPBank Tiền Giang</t>
  </si>
  <si>
    <t xml:space="preserve">Số 1A Hùng Vương </t>
  </si>
  <si>
    <t>Tân Tây</t>
  </si>
  <si>
    <t>Vĩnh Long</t>
  </si>
  <si>
    <t>NABW060601</t>
  </si>
  <si>
    <t>VTM 1</t>
  </si>
  <si>
    <t xml:space="preserve">ATM thế hệ mới </t>
  </si>
  <si>
    <t>số 1</t>
  </si>
  <si>
    <t>NABW062201</t>
  </si>
  <si>
    <t>548-550</t>
  </si>
  <si>
    <t>NABW062301</t>
  </si>
  <si>
    <t>NABW062401</t>
  </si>
  <si>
    <t>Trụ sở VCB/6300002</t>
  </si>
  <si>
    <t>2A Phạm Văn Ngũ</t>
  </si>
  <si>
    <t>Trụ sở VCB/6300005</t>
  </si>
  <si>
    <t>Trụ sở VCB/6300007</t>
  </si>
  <si>
    <t>Trụ sở VCB/6300020</t>
  </si>
  <si>
    <t>Trụ sở VCB/6300031</t>
  </si>
  <si>
    <t>Trụ sở VCB/6300039</t>
  </si>
  <si>
    <t>Công ty TNHH Hưng Thịnh Long An/6300010</t>
  </si>
  <si>
    <t>Công ty TNHH Hưng Thịnh Long An/6300015</t>
  </si>
  <si>
    <t>KCN Phúc Long/6300019</t>
  </si>
  <si>
    <t>400 Quốc lộ 1</t>
  </si>
  <si>
    <t>KCN Phúc Long/6300024</t>
  </si>
  <si>
    <t>Trần Anh Long An/6300021</t>
  </si>
  <si>
    <t>Ấp Mới 2</t>
  </si>
  <si>
    <t>Trần Anh Long An/6300029</t>
  </si>
  <si>
    <t>KCN Hòa Bình/6300023</t>
  </si>
  <si>
    <t>Lô dịch vụ 2, Đường số 1, KCN Hòa Bình</t>
  </si>
  <si>
    <t>KCN Hòa Bình/6300025</t>
  </si>
  <si>
    <t>Phòng Giao Dịch Đức Hoà/6300032</t>
  </si>
  <si>
    <t>199C Khu 3,tỉnh lộ 824</t>
  </si>
  <si>
    <t>Phòng Giao Dịch Đức Hoà/6300035</t>
  </si>
  <si>
    <t>Phòng Giao Dịch Cần Giuộc/6300026</t>
  </si>
  <si>
    <t>01 Nguyễn Đình Chiểu</t>
  </si>
  <si>
    <t>Phòng Giao Dịch Cần Giuộc/6300028</t>
  </si>
  <si>
    <t>Phòng giao dịch Cần Đước/6300022</t>
  </si>
  <si>
    <t>10A - 11A KP Thương mại Khang Gia</t>
  </si>
  <si>
    <t>Phòng giao dịch Cần Đước/6300030</t>
  </si>
  <si>
    <t>Công ty TNHH Cheng Da 3/6300036</t>
  </si>
  <si>
    <t>Lô 14A-16A đường số 9, KCN Tân Đức</t>
  </si>
  <si>
    <t>Công ty TNHH Cheng Da 3/6300037</t>
  </si>
  <si>
    <t>xã Bình Phú</t>
  </si>
  <si>
    <t>ATM 2242</t>
  </si>
  <si>
    <t>319 Hùng Vương, KP. Bình Cư 3</t>
  </si>
  <si>
    <t>ATM 6622E-S2</t>
  </si>
  <si>
    <t>ATM 2243</t>
  </si>
  <si>
    <t>ATM6622E-S2</t>
  </si>
  <si>
    <t>ATM 2258</t>
  </si>
  <si>
    <t>CDM VS45</t>
  </si>
  <si>
    <t>ATM 3135</t>
  </si>
  <si>
    <t>ATM 6621</t>
  </si>
  <si>
    <t>ATM 3099</t>
  </si>
  <si>
    <t>ATM 2082</t>
  </si>
  <si>
    <t>ATM 6622E</t>
  </si>
  <si>
    <t>ATM 2196</t>
  </si>
  <si>
    <t>ATM 1553</t>
  </si>
  <si>
    <t>ATM 1937</t>
  </si>
  <si>
    <t>Lô HC1, Đường số 3, KCN Xuyên Á</t>
  </si>
  <si>
    <t>ATM 6626</t>
  </si>
  <si>
    <t>ATM 3152</t>
  </si>
  <si>
    <t>351C Khu phố 3</t>
  </si>
  <si>
    <t>ATM 3153</t>
  </si>
  <si>
    <t>ATM 1821</t>
  </si>
  <si>
    <t>21/12/20218</t>
  </si>
  <si>
    <t>ATM 1981</t>
  </si>
  <si>
    <t>ATM 1901</t>
  </si>
  <si>
    <t>Quốc lộ 50, KCN Tân Kim mở rộng, Ấp Tân Phước</t>
  </si>
  <si>
    <t>ATM 1644</t>
  </si>
  <si>
    <t>ATM 6634</t>
  </si>
  <si>
    <t>ATM 1646</t>
  </si>
  <si>
    <t>ATM 1706</t>
  </si>
  <si>
    <t>ATM 1719</t>
  </si>
  <si>
    <t>ATM 2088</t>
  </si>
  <si>
    <t>79 Cách Mạng Tháng Tám</t>
  </si>
  <si>
    <t>ATM 1878</t>
  </si>
  <si>
    <t>53-55-57 Hùng Vương, Khu phố 1</t>
  </si>
  <si>
    <t>Ngân hàng TMCP Sài Gòn Thương Tín - CN Đông Long An</t>
  </si>
  <si>
    <t>ATM NDC810001</t>
  </si>
  <si>
    <t>123-125-127 Hùng Vương</t>
  </si>
  <si>
    <t xml:space="preserve"> 13/07/2022</t>
  </si>
  <si>
    <t>Số 139 Nam Kỳ Khởi Nghĩa</t>
  </si>
  <si>
    <t>01/10/2010</t>
  </si>
  <si>
    <t>25/09/2017</t>
  </si>
  <si>
    <t>07/03/2022</t>
  </si>
  <si>
    <t>Một phần căn nhà số 428, đường Nguyễn Thị Thập</t>
  </si>
  <si>
    <t>23/09/2019</t>
  </si>
  <si>
    <t>Số 21 Trương Định</t>
  </si>
  <si>
    <t>23/10/2017</t>
  </si>
  <si>
    <t>Số 21 Trương Định, Phường 1, Thị xã Gò Công, Tỉnh Tiền Giang</t>
  </si>
  <si>
    <t>Số 497 - 499 Quốc lộ 1A, Khu phố 1</t>
  </si>
  <si>
    <t>30/01/2021</t>
  </si>
  <si>
    <t>Ấp Phong Thuận</t>
  </si>
  <si>
    <t>21/07/2020</t>
  </si>
  <si>
    <t>Lô BII-8, đường D3, Khu Công nghiệp Tân Hương</t>
  </si>
  <si>
    <t>13/05/2020</t>
  </si>
  <si>
    <t>Ấp Bình Quới</t>
  </si>
  <si>
    <t>12/06/2020</t>
  </si>
  <si>
    <t>Thửa đất số 1909, Tờ bản đồ số C7, Ấp Kinh 2A</t>
  </si>
  <si>
    <t>25/04/2023</t>
  </si>
  <si>
    <t>ATM PGD MỸ THO 02</t>
  </si>
  <si>
    <t>ATM PGD GÒ CÔNG 02</t>
  </si>
  <si>
    <t>ATM TEX GIANG CHỢ GẠO</t>
  </si>
  <si>
    <t>ATM CÔNG TY MINH HƯNG 01</t>
  </si>
  <si>
    <t>ATM CÔNG TY MINH HƯNG 02</t>
  </si>
  <si>
    <t>ATM CN TIỀN GIANG 01</t>
  </si>
  <si>
    <t>ATM CN TIỀN GIANG 03</t>
  </si>
  <si>
    <t>ATM PGD MỸ THO 01</t>
  </si>
  <si>
    <t>ATM CN TIỀN GIANG 02</t>
  </si>
  <si>
    <t>ATM PGD GÒ CÔNG 01</t>
  </si>
  <si>
    <t>ATM PGD CAI LẬY 01</t>
  </si>
  <si>
    <t>ATM PGD CAI LẬY 02</t>
  </si>
  <si>
    <t>ATM CÔNG TY TIỀN TIẾN</t>
  </si>
  <si>
    <t>ATM CÔNG TY TEX GIANG -TÂN HƯƠNG</t>
  </si>
  <si>
    <t>ATM CÔNG TY TEX GIANG -CAI LẬY</t>
  </si>
  <si>
    <t>14/09/2018</t>
  </si>
  <si>
    <t>17/06/2022</t>
  </si>
  <si>
    <t>Khu phố Trung Lương</t>
  </si>
  <si>
    <t>15/12/2011</t>
  </si>
  <si>
    <t>Máy H22NL - Mã máy 3862</t>
  </si>
  <si>
    <t>Máy H68NL - Mã máy 3489</t>
  </si>
  <si>
    <t>27/11/2013</t>
  </si>
  <si>
    <t>Máy H22NL - Mã máy 2145</t>
  </si>
  <si>
    <t>27 Mạc Văn Thành</t>
  </si>
  <si>
    <t>Máy H22NL - Mã máy 2154</t>
  </si>
  <si>
    <t>Máy H22VL - Mã máy 3828</t>
  </si>
  <si>
    <t>05/12/2014</t>
  </si>
  <si>
    <t>Máy H22VL - Mã máy 2505</t>
  </si>
  <si>
    <t>Ấp Cá</t>
  </si>
  <si>
    <t>Máy H22VL - Mã máy 2936</t>
  </si>
  <si>
    <t>Máy H22VL - Mã máy 2705</t>
  </si>
  <si>
    <t>27/4/2010</t>
  </si>
  <si>
    <t>Máy H22NL - Mã máy 2692</t>
  </si>
  <si>
    <t>323-324 Võ Duy Linh</t>
  </si>
  <si>
    <t>Máy H68NL - Mã máy 3644</t>
  </si>
  <si>
    <t>Máy H68NL - Mã máy 2825</t>
  </si>
  <si>
    <t>63 Ấp Bắc</t>
  </si>
  <si>
    <t>13/04/2010</t>
  </si>
  <si>
    <t>Máy H22NL - Mã máy 3550</t>
  </si>
  <si>
    <t>24/12/2013</t>
  </si>
  <si>
    <t>Máy H68VL - Mã máy 4067</t>
  </si>
  <si>
    <t>Máy H68NL - Mã máy 3622</t>
  </si>
  <si>
    <t>617 Quốc lộ 1A</t>
  </si>
  <si>
    <t>Máy H22VL - Mã máy 2668</t>
  </si>
  <si>
    <t>Máy H22VL - Mã máy 2781</t>
  </si>
  <si>
    <t>Ấp 4, Quốc lộ 1A</t>
  </si>
  <si>
    <t>Máy H68NL - Mã máy 3623</t>
  </si>
  <si>
    <t>06/10/2022</t>
  </si>
  <si>
    <t>28/08/2024</t>
  </si>
  <si>
    <t xml:space="preserve"> Cty Dụ Đức,Lô BIV, CI-10 Khu công nghiệp Tân Hương</t>
  </si>
  <si>
    <t>Cty Bia Heineken ,KCN Mỹ Tho</t>
  </si>
  <si>
    <t>27 Mạc Văn Thành, Cty Công Tiến</t>
  </si>
  <si>
    <t>Ấp Đông Hoà, Cty Vạn Đức</t>
  </si>
  <si>
    <t>150 Đinh Bộ Lĩnh,Trụ Sở</t>
  </si>
  <si>
    <t>Công Ty CP May Việt Long Hưng</t>
  </si>
  <si>
    <t>KCN Long Giang</t>
  </si>
  <si>
    <t>Cty Việt Khánh Ấp Hòa Phúc</t>
  </si>
  <si>
    <t>BIG C Mỹ Tho, 545 Lê Văn Phẩm</t>
  </si>
  <si>
    <t>Ql 1 A, Bệnh Viện Cai Lậy</t>
  </si>
  <si>
    <t>Lô 17-24 CCN Gia Thuận 1, Cty Global</t>
  </si>
  <si>
    <t>Gia Thuận</t>
  </si>
  <si>
    <t>129 Ô 1 khu 2, VNPT Chợ Gạo</t>
  </si>
  <si>
    <t>PGD Cái Bè,262 Ấp 5</t>
  </si>
  <si>
    <t>PGD Cai Lậy,3/11-3/12 QL1A,KP1</t>
  </si>
  <si>
    <t>PGD Châu Thành,150/3 ,Tổ 1,Ấp Tân Thạnh</t>
  </si>
  <si>
    <t>PGD Mỹ Tho,204-204B Nam Kỳ Khởi Nghĩa</t>
  </si>
  <si>
    <t>PGD Gò Công,327-328 Võ Duy Linh</t>
  </si>
  <si>
    <t>38205469</t>
  </si>
  <si>
    <t>159 Quốc lộ 1A</t>
  </si>
  <si>
    <t>42886636</t>
  </si>
  <si>
    <t>Cty Việt Cường, ấp 3</t>
  </si>
  <si>
    <t>15/04/2009</t>
  </si>
  <si>
    <t>43962262</t>
  </si>
  <si>
    <t>14-15 KP2, KDC Cần Giuộc</t>
  </si>
  <si>
    <t>28/04/2010</t>
  </si>
  <si>
    <t>44537779</t>
  </si>
  <si>
    <t>02 Tỉnh Lộ 835, Ấp 5</t>
  </si>
  <si>
    <t>25/07/2011</t>
  </si>
  <si>
    <t>44542889</t>
  </si>
  <si>
    <t>Số 159 Quốc lộ 1</t>
  </si>
  <si>
    <t>43962270</t>
  </si>
  <si>
    <t>19A Khu 2 QL50</t>
  </si>
  <si>
    <t>48351183</t>
  </si>
  <si>
    <t>Số 1, đường 834, lô A - KDC 1</t>
  </si>
  <si>
    <t>28/03/2014</t>
  </si>
  <si>
    <t>52553172</t>
  </si>
  <si>
    <t>Công ty Thuận Phương, ấp 4</t>
  </si>
  <si>
    <t>12/09/2017</t>
  </si>
  <si>
    <t>52553237</t>
  </si>
  <si>
    <t>KCN Phú An Thạnh, đường 830</t>
  </si>
  <si>
    <t>Xã An Thạnh</t>
  </si>
  <si>
    <t>62302372</t>
  </si>
  <si>
    <t>Số 219 Đường 827A, thị trấn Tầm Vu</t>
  </si>
  <si>
    <t>17/03/2023</t>
  </si>
  <si>
    <t>5310301410</t>
  </si>
  <si>
    <t>30/06/2022</t>
  </si>
  <si>
    <t>ATM DUC HOA 1</t>
  </si>
  <si>
    <t>Diebold</t>
  </si>
  <si>
    <t>ATM DUC HOA 2</t>
  </si>
  <si>
    <t>216-263 Hùng Vương</t>
  </si>
  <si>
    <t>Tân Hội</t>
  </si>
  <si>
    <t>22/03/2024</t>
  </si>
  <si>
    <t>Wincor 280</t>
  </si>
  <si>
    <t>DN100D</t>
  </si>
  <si>
    <t>6 Đinh Bộ Lĩnh</t>
  </si>
  <si>
    <t>Tỉnh Lộ  875, Ấp 5</t>
  </si>
  <si>
    <t>Quốc lộ 1A, Khu phố 1</t>
  </si>
  <si>
    <t>Ấp Tân Phong</t>
  </si>
  <si>
    <t>225 Ấp Tân Phú 1</t>
  </si>
  <si>
    <t>Xã Tân Thuận Bình</t>
  </si>
  <si>
    <t>318 Võ Duy Linh</t>
  </si>
  <si>
    <t>Ngân hàng TMCP Sài Gòn Thương Tín - CN Tây Tiền Giang</t>
  </si>
  <si>
    <t>ATM0268</t>
  </si>
  <si>
    <t>42Trà Quý Bình</t>
  </si>
  <si>
    <t>11/11/2009</t>
  </si>
  <si>
    <t>DIEBOLD</t>
  </si>
  <si>
    <t>AM341001</t>
  </si>
  <si>
    <t>186-188 Hùng Vương</t>
  </si>
  <si>
    <t>AM341002</t>
  </si>
  <si>
    <t>245-247 Nguyễn Hữu Thọ</t>
  </si>
  <si>
    <t>AM341003</t>
  </si>
  <si>
    <t>Ấp 7</t>
  </si>
  <si>
    <t>ATM 13120002</t>
  </si>
  <si>
    <t>Tỉnh lộ 830</t>
  </si>
  <si>
    <t>ATM 13120004</t>
  </si>
  <si>
    <t>ATM 13120007</t>
  </si>
  <si>
    <t>ATM 13120011</t>
  </si>
  <si>
    <t>ATM 13120012</t>
  </si>
  <si>
    <t>ATM 13120013</t>
  </si>
  <si>
    <t>Khu đô thị sinh thái Năm Sao</t>
  </si>
  <si>
    <t>ATM 13120101</t>
  </si>
  <si>
    <t>ATM CHI NHANH TIEN GIANG (00960001)</t>
  </si>
  <si>
    <t>59-60-61 Đinh Bộ Lĩnh</t>
  </si>
  <si>
    <t>10/2011</t>
  </si>
  <si>
    <t>ATM BIGC TIEN GIANG (00960009)</t>
  </si>
  <si>
    <t>11/2018</t>
  </si>
  <si>
    <t>ATM PGD GO CONG (00961001)</t>
  </si>
  <si>
    <t>176 -Trương Định</t>
  </si>
  <si>
    <t>10/2022</t>
  </si>
  <si>
    <t>HDB - 25401</t>
  </si>
  <si>
    <t>HDB - 25402</t>
  </si>
  <si>
    <t>HDB - 25403</t>
  </si>
  <si>
    <t>HDB - 30101</t>
  </si>
  <si>
    <t>HDB - 33901</t>
  </si>
  <si>
    <t>NCR SS22e</t>
  </si>
  <si>
    <t>NCR SS21</t>
  </si>
  <si>
    <t>28/02/2022</t>
  </si>
  <si>
    <t>xã Vĩnh Bình</t>
  </si>
  <si>
    <t>xã Bình Thành</t>
  </si>
  <si>
    <t>Ấp Chánh</t>
  </si>
  <si>
    <t>Khu phố 3</t>
  </si>
  <si>
    <t>TienGiangVN0013900_01</t>
  </si>
  <si>
    <t>12C Nam Kỳ Khởi Nghĩa</t>
  </si>
  <si>
    <t>Grand Total</t>
  </si>
  <si>
    <t>Count of (10)</t>
  </si>
  <si>
    <t>ATM số 01 Tiền Giang</t>
  </si>
  <si>
    <t>ATM số 03</t>
  </si>
  <si>
    <t>999 tỉnh lộ 864 Ấp Tây</t>
  </si>
  <si>
    <t>Số 211 Nguyễn Thông</t>
  </si>
  <si>
    <t>6600A004</t>
  </si>
  <si>
    <t>Số 1 Võ Văn Tần</t>
  </si>
  <si>
    <t>6600A006</t>
  </si>
  <si>
    <t>6600A007</t>
  </si>
  <si>
    <t>6600A008</t>
  </si>
  <si>
    <t>6600A009</t>
  </si>
  <si>
    <t>Số 152 Đường số 3,KDC Xây Dựng</t>
  </si>
  <si>
    <t>6600A015</t>
  </si>
  <si>
    <t>Lô A II-9-10-11-12 KCN Tân Hương</t>
  </si>
  <si>
    <t>6600A016</t>
  </si>
  <si>
    <t>6600A017</t>
  </si>
  <si>
    <t>6600A018</t>
  </si>
  <si>
    <t>6601A004</t>
  </si>
  <si>
    <t>Số 74 Nguyễn Huệ</t>
  </si>
  <si>
    <t>6601A007</t>
  </si>
  <si>
    <t>6601A008</t>
  </si>
  <si>
    <t>Số 1055 QL1A</t>
  </si>
  <si>
    <t>6601A009</t>
  </si>
  <si>
    <t>Số 136-138 Nguyễn Trung Trực</t>
  </si>
  <si>
    <t>6601A010</t>
  </si>
  <si>
    <t>Số 61 Nguyễn Huệ</t>
  </si>
  <si>
    <t>6606A002</t>
  </si>
  <si>
    <t>Số 04 đường 30/04</t>
  </si>
  <si>
    <t>6606A003</t>
  </si>
  <si>
    <t>6607A002</t>
  </si>
  <si>
    <t>Số 95, QL62</t>
  </si>
  <si>
    <t>6607A003</t>
  </si>
  <si>
    <t>6607A004</t>
  </si>
  <si>
    <t>6610A002</t>
  </si>
  <si>
    <t>Số 08, đường 30/4</t>
  </si>
  <si>
    <t>6610A004</t>
  </si>
  <si>
    <t>6611A002</t>
  </si>
  <si>
    <t>6611A003</t>
  </si>
  <si>
    <t>6614A003</t>
  </si>
  <si>
    <t>Đường Phan Văn Đạt</t>
  </si>
  <si>
    <t>6614A004</t>
  </si>
  <si>
    <t>Ấp Bình Trị 1</t>
  </si>
  <si>
    <t>Xã Thuận Mỹ</t>
  </si>
  <si>
    <t>6614A005</t>
  </si>
  <si>
    <t>Số 26A, Đường 3/2</t>
  </si>
  <si>
    <t>6615A002</t>
  </si>
  <si>
    <t>6615A003</t>
  </si>
  <si>
    <t>6618A002</t>
  </si>
  <si>
    <t>6618A004</t>
  </si>
  <si>
    <t>66 Hùng Vương</t>
  </si>
  <si>
    <t>6618A006</t>
  </si>
  <si>
    <t>27/07/2015</t>
  </si>
  <si>
    <t>18/01/2021</t>
  </si>
  <si>
    <t>Thạnh Lợi</t>
  </si>
  <si>
    <t>Mới</t>
  </si>
  <si>
    <t>PBBLGA01</t>
  </si>
  <si>
    <t>257-259 đường Hùng Vương</t>
  </si>
  <si>
    <t>Ấp Hậu Hòa</t>
  </si>
  <si>
    <t>Số 999 Tỉnh lộ 825, Khu phố 3</t>
  </si>
  <si>
    <t>16/11/2009</t>
  </si>
  <si>
    <t>30/10/2024</t>
  </si>
  <si>
    <t>ATM CN Long An</t>
  </si>
  <si>
    <t>29 Trà Quý Bình</t>
  </si>
  <si>
    <t xml:space="preserve">Diebold </t>
  </si>
  <si>
    <t>Đồng Tháp</t>
  </si>
  <si>
    <t>KLBATM1902</t>
  </si>
  <si>
    <t>KCN Thuận Đạo</t>
  </si>
  <si>
    <t>KLBATM1903</t>
  </si>
  <si>
    <t>KLBATM1906</t>
  </si>
  <si>
    <t>KLBATM1907</t>
  </si>
  <si>
    <t>KLBATM1908</t>
  </si>
  <si>
    <t>KLBATM1914</t>
  </si>
  <si>
    <t>KLBATM1915</t>
  </si>
  <si>
    <t>KLBATM1916</t>
  </si>
  <si>
    <t>KLBATM1905</t>
  </si>
  <si>
    <t>KLBATM1912</t>
  </si>
  <si>
    <t>KLBCDM1918</t>
  </si>
  <si>
    <t>46-48 Hùng Vương nối dài</t>
  </si>
  <si>
    <t>KLBCDM1919</t>
  </si>
  <si>
    <t>Tạm ngừng hoạt động</t>
  </si>
  <si>
    <t>6605ATM08</t>
  </si>
  <si>
    <t>6901A006</t>
  </si>
  <si>
    <t>Kim Sơn</t>
  </si>
  <si>
    <t>6904A006</t>
  </si>
  <si>
    <t>STT</t>
  </si>
  <si>
    <t>Số nhà, đường, ấp</t>
  </si>
  <si>
    <t>Xã, Phường</t>
  </si>
  <si>
    <t>Tỉnh</t>
  </si>
  <si>
    <t>Ngày
hoạt động</t>
  </si>
  <si>
    <t>Ngân hàng TMCP Sài Gòn Thương Tín - CN Tây Ninh</t>
  </si>
  <si>
    <t>217-219 đường 30/4, khu phố 15</t>
  </si>
  <si>
    <t>phường Tân Ninh</t>
  </si>
  <si>
    <t>Tây Ninh</t>
  </si>
  <si>
    <t>đường Trưng Nữ Vương</t>
  </si>
  <si>
    <t>đường cách mạng tháng tám</t>
  </si>
  <si>
    <t xml:space="preserve">khu phố 4/AC, Quốc lộ 22B </t>
  </si>
  <si>
    <t>phường Gò Dầu</t>
  </si>
  <si>
    <t>KCN Phước Đông</t>
  </si>
  <si>
    <t>phường Gia Lộc</t>
  </si>
  <si>
    <t>37 Nguyễn Chí Thanh, khu phố Long Thời</t>
  </si>
  <si>
    <t>phường Long Hoa</t>
  </si>
  <si>
    <t>đường 785, khu phố 1</t>
  </si>
  <si>
    <t>xã Tân Châu</t>
  </si>
  <si>
    <t>đường Nguyễn Văn Linh, tổ 5, khu phố 3</t>
  </si>
  <si>
    <t>xã Tân Biên</t>
  </si>
  <si>
    <t>Ngân hàng TMCP Sài Gòn Thương Tín - CN Trảng Bàng</t>
  </si>
  <si>
    <t>Đường N4, KCN Thành Thành Công</t>
  </si>
  <si>
    <t>Phường Trảng Bàng</t>
  </si>
  <si>
    <t>1886 - KCN Trảng Bàng Tây Ninh</t>
  </si>
  <si>
    <t>Công đoàn khu kinh tế Tây Ninh</t>
  </si>
  <si>
    <t>Phường An Tịnh</t>
  </si>
  <si>
    <t>1889 -  KCN Trảng Bàng Tây Ninh</t>
  </si>
  <si>
    <t xml:space="preserve">1942 - Công ty First Team Tây Ninh </t>
  </si>
  <si>
    <t>Đường N5 KCN Thành Thành Công</t>
  </si>
  <si>
    <t xml:space="preserve">1943 - Công ty First Team Tây Ninh </t>
  </si>
  <si>
    <t xml:space="preserve">2097 - Công ty First Team Tây Ninh </t>
  </si>
  <si>
    <t>2352 - PGD Trảng Bàng Tây Ninh</t>
  </si>
  <si>
    <t>Quốc lộ 22, Khu phố Lộc Thành</t>
  </si>
  <si>
    <t>3167 - PGD Trảng Bàng Tây Ninh</t>
  </si>
  <si>
    <t>Phường Long An</t>
  </si>
  <si>
    <t>Xã Tầm Vu</t>
  </si>
  <si>
    <t>433/8 Ấp Hiệp Thạnh</t>
  </si>
  <si>
    <t>20/10/2024</t>
  </si>
  <si>
    <t>9/167A, Hương Lộ 6, Ấp 3 Nhà Thương</t>
  </si>
  <si>
    <t>Xã Thủ Thừa</t>
  </si>
  <si>
    <t>30/5/2024</t>
  </si>
  <si>
    <t>Xã Đức lập</t>
  </si>
  <si>
    <t>Xã Đức Hòa</t>
  </si>
  <si>
    <t>31/07/2024</t>
  </si>
  <si>
    <t>837 Quốc lộ 50, Ấp 3</t>
  </si>
  <si>
    <t>Xã Cần Giuộc</t>
  </si>
  <si>
    <t>15/02/2023</t>
  </si>
  <si>
    <t>84B, Quốc Lộ 50, Ấp 9</t>
  </si>
  <si>
    <t>Xã Cần Đước</t>
  </si>
  <si>
    <t>909 Lê Duẩn, Ấp Tuyên Thạnh</t>
  </si>
  <si>
    <t>26/07/2019</t>
  </si>
  <si>
    <t>16/09/2020</t>
  </si>
  <si>
    <t>Xã Vĩnh Hưng</t>
  </si>
  <si>
    <t>25/07/2019</t>
  </si>
  <si>
    <t>Phường Kiến Tường</t>
  </si>
  <si>
    <t>ATM 3044</t>
  </si>
  <si>
    <t>38-40-42 Đường Trần Văn Giàu, Ấp 1</t>
  </si>
  <si>
    <t>Xã Tân Thạnh</t>
  </si>
  <si>
    <t>20/05/2024</t>
  </si>
  <si>
    <t>18A Nguyễn Hữu Thọ, Ấp Bến Lức 3</t>
  </si>
  <si>
    <t>Xã Bến Lức</t>
  </si>
  <si>
    <t>26/10/2021</t>
  </si>
  <si>
    <t>400 Quốc lộ 1A, Ấp Bến Lức 9</t>
  </si>
  <si>
    <t>Phường Mỹ Tho</t>
  </si>
  <si>
    <t>Phường Cai Lậy</t>
  </si>
  <si>
    <t>xã Châu Thành</t>
  </si>
  <si>
    <t>Phường Gò Công</t>
  </si>
  <si>
    <t>15B Nguyễn Thị Thập, KP.12</t>
  </si>
  <si>
    <t>Phường Thới Sơn</t>
  </si>
  <si>
    <t>999, ấp Đôi Ma</t>
  </si>
  <si>
    <t>xã Gia Thuận</t>
  </si>
  <si>
    <t>Ngân hàng TMCP Sài Gòn Thương Tín - CN Đồng Tháp</t>
  </si>
  <si>
    <t>56 Nguyễn Huệ</t>
  </si>
  <si>
    <t>Phường Cao Lãnh</t>
  </si>
  <si>
    <t>17/5/2021</t>
  </si>
  <si>
    <t>4 Đường 30/4</t>
  </si>
  <si>
    <t>30/11/2018</t>
  </si>
  <si>
    <t>18/5/2021</t>
  </si>
  <si>
    <t>496A Quốc lộ 80, Ấp 1</t>
  </si>
  <si>
    <t>Xã Hòa Long</t>
  </si>
  <si>
    <t>28/4/2022</t>
  </si>
  <si>
    <t>21/3/2022</t>
  </si>
  <si>
    <t>315 Đường 3/2</t>
  </si>
  <si>
    <t>Xã Lấp Vò</t>
  </si>
  <si>
    <t>19/5/2023</t>
  </si>
  <si>
    <t>A4-A5-A6 Nguyễn Sinh Sắc</t>
  </si>
  <si>
    <t>Phường Sa Đéc</t>
  </si>
  <si>
    <t>1547K - 1548K Trần Hưng Đạo</t>
  </si>
  <si>
    <t>Xã Tràm Chim</t>
  </si>
  <si>
    <t>21/12/2023</t>
  </si>
  <si>
    <t>191A Nguyễn Huệ, Ấp 2</t>
  </si>
  <si>
    <t>Xã Tân Hồng</t>
  </si>
  <si>
    <t>21/11/2023</t>
  </si>
  <si>
    <t>157-159 Quốc lộ 30</t>
  </si>
  <si>
    <t>Xã Thanh Bình</t>
  </si>
  <si>
    <t>18/5/2023</t>
  </si>
  <si>
    <t>82-84-86, Hùng Vương</t>
  </si>
  <si>
    <t>Xã Tháp Mười</t>
  </si>
  <si>
    <t>Ngân hàng TMCP Sài Gòn Thương Tín - CN Hồng Ngự</t>
  </si>
  <si>
    <t>52-54-56 An Thạnh</t>
  </si>
  <si>
    <t>Phường Hồng Ngự</t>
  </si>
  <si>
    <t>11/07/2018</t>
  </si>
  <si>
    <t>22/05/2023</t>
  </si>
  <si>
    <t>Ngân hàng TMCP Phương Đông - CN Tây Ninh</t>
  </si>
  <si>
    <t>01700004</t>
  </si>
  <si>
    <t>348 đường
 30 tháng 4</t>
  </si>
  <si>
    <t>Tân Ninh</t>
  </si>
  <si>
    <t>23/11/2020</t>
  </si>
  <si>
    <t>xã Cần Giuộc</t>
  </si>
  <si>
    <t>Ngân hàng TMCP Phương Đông - CN Đồng Tháp</t>
  </si>
  <si>
    <t>ATM Chi nhánh Đồng Tháp</t>
  </si>
  <si>
    <t>109-111-113 Nguyễn Huệ</t>
  </si>
  <si>
    <t>Phường Mỹ Trà</t>
  </si>
  <si>
    <t>20/02/2017</t>
  </si>
  <si>
    <t>Ngân hàng TMCP Lộc Phát Việt Nam - CN Tây Ninh</t>
  </si>
  <si>
    <t>TAYNINHVN0013600_01</t>
  </si>
  <si>
    <t>374-376-378, đường 30/4</t>
  </si>
  <si>
    <t>Depold Opteva 529</t>
  </si>
  <si>
    <t>NDCHoaThanh_01, 62298395</t>
  </si>
  <si>
    <t>62 Hùng Vương, KP4</t>
  </si>
  <si>
    <t>Long Hoa</t>
  </si>
  <si>
    <t>NCRW10Touch</t>
  </si>
  <si>
    <t>NDC563001-70002423</t>
  </si>
  <si>
    <t>Ô2/245</t>
  </si>
  <si>
    <t>Gò Dầu</t>
  </si>
  <si>
    <t>NDC562001-62298393</t>
  </si>
  <si>
    <t>322 Lê Duẩn</t>
  </si>
  <si>
    <t>Tân Châu</t>
  </si>
  <si>
    <t>Ngân hàng TMCP Lộc Phát Việt Nam - CN Đồng Tháp</t>
  </si>
  <si>
    <t>NDCDongThap_01
VN0013850</t>
  </si>
  <si>
    <t xml:space="preserve">Số 214-216-218-220 đường Nguyễn Huệ </t>
  </si>
  <si>
    <t xml:space="preserve">Phường Cao Lãnh, </t>
  </si>
  <si>
    <t>Phường Gia Lộc</t>
  </si>
  <si>
    <t>Phường Tân Ninh</t>
  </si>
  <si>
    <t>16/10/2020</t>
  </si>
  <si>
    <t>Xã Mỹ Hạnh</t>
  </si>
  <si>
    <t>15/01/2024</t>
  </si>
  <si>
    <t>29/11/2024</t>
  </si>
  <si>
    <t>xã Kim Sơn</t>
  </si>
  <si>
    <t>Phường Trung An</t>
  </si>
  <si>
    <t>Phường Đạo Thạnh</t>
  </si>
  <si>
    <t>xã Chợ Gạo</t>
  </si>
  <si>
    <t>xã Tân Phước 3</t>
  </si>
  <si>
    <t>xã Vĩnh Kim</t>
  </si>
  <si>
    <t>Phường Long Thuận</t>
  </si>
  <si>
    <t>Phường Mỹ Phước Tây</t>
  </si>
  <si>
    <t>xã Ngũ Hiệp</t>
  </si>
  <si>
    <t>xã Cái Bè</t>
  </si>
  <si>
    <t>Xã Mỹ Thọ</t>
  </si>
  <si>
    <t>Xã Mỹ Quí</t>
  </si>
  <si>
    <t>Phường Mỹ Ngãi</t>
  </si>
  <si>
    <t>345 Hùng Vương</t>
  </si>
  <si>
    <t>xã Đức Hòa</t>
  </si>
  <si>
    <t>Ninh Điền</t>
  </si>
  <si>
    <t>Xã Hậu Nghĩa</t>
  </si>
  <si>
    <t>28/12/2006</t>
  </si>
  <si>
    <t>15/09/2016</t>
  </si>
  <si>
    <t>28/05/2008</t>
  </si>
  <si>
    <t>05/07/2024</t>
  </si>
  <si>
    <t>Đức Hòa</t>
  </si>
  <si>
    <t>Mỹ Yên</t>
  </si>
  <si>
    <t>Mỹ Hạnh</t>
  </si>
  <si>
    <t xml:space="preserve">Mỹ Hạnh </t>
  </si>
  <si>
    <t>22/12/2014</t>
  </si>
  <si>
    <t>Cần Giuộc</t>
  </si>
  <si>
    <t>Cần Đước</t>
  </si>
  <si>
    <t>06700002</t>
  </si>
  <si>
    <t>09/09/2008</t>
  </si>
  <si>
    <t>06700003</t>
  </si>
  <si>
    <t>06700004</t>
  </si>
  <si>
    <t>06700007</t>
  </si>
  <si>
    <t>Long Thuận</t>
  </si>
  <si>
    <t>06700008</t>
  </si>
  <si>
    <t>06700009</t>
  </si>
  <si>
    <t>01/01/2012</t>
  </si>
  <si>
    <t>06700011</t>
  </si>
  <si>
    <t>Mỹ Tho</t>
  </si>
  <si>
    <t>23/04/2013</t>
  </si>
  <si>
    <t>06700012</t>
  </si>
  <si>
    <t>17/11/2014</t>
  </si>
  <si>
    <t>06700013</t>
  </si>
  <si>
    <t>Sơn Qui</t>
  </si>
  <si>
    <t>06700014</t>
  </si>
  <si>
    <t>Tân Phước 3</t>
  </si>
  <si>
    <t>18/12/2014</t>
  </si>
  <si>
    <t>06700015</t>
  </si>
  <si>
    <t>06700016</t>
  </si>
  <si>
    <t>21/01/2016</t>
  </si>
  <si>
    <t>06700017</t>
  </si>
  <si>
    <t>06700018</t>
  </si>
  <si>
    <t>09/09/2016</t>
  </si>
  <si>
    <t>06700019</t>
  </si>
  <si>
    <t>Cái Bè</t>
  </si>
  <si>
    <t>06700021</t>
  </si>
  <si>
    <t>06700022</t>
  </si>
  <si>
    <t>17/12/2020</t>
  </si>
  <si>
    <t>06700023</t>
  </si>
  <si>
    <t>06/01/2021</t>
  </si>
  <si>
    <t>06700024</t>
  </si>
  <si>
    <t>16/10/2021</t>
  </si>
  <si>
    <t>06700026</t>
  </si>
  <si>
    <t>Chợ Gạo</t>
  </si>
  <si>
    <t>25/12/2023</t>
  </si>
  <si>
    <t>06700027</t>
  </si>
  <si>
    <t>06700028</t>
  </si>
  <si>
    <t>29/12/2023</t>
  </si>
  <si>
    <t>06700029</t>
  </si>
  <si>
    <t>06700033</t>
  </si>
  <si>
    <t>06700005</t>
  </si>
  <si>
    <t>07/01/2010</t>
  </si>
  <si>
    <t>06700006</t>
  </si>
  <si>
    <t>06700010</t>
  </si>
  <si>
    <t>02/08/2012</t>
  </si>
  <si>
    <t>06700020</t>
  </si>
  <si>
    <t>06700025</t>
  </si>
  <si>
    <t>18/12/2023</t>
  </si>
  <si>
    <t>06700030</t>
  </si>
  <si>
    <t>24/04/2024</t>
  </si>
  <si>
    <t>06700034</t>
  </si>
  <si>
    <t>06700031</t>
  </si>
  <si>
    <t>Gò Công</t>
  </si>
  <si>
    <t>06700032</t>
  </si>
  <si>
    <t>24/05/2024</t>
  </si>
  <si>
    <t>Tòa nhà TTDV Phước Đông, Đường 782</t>
  </si>
  <si>
    <t>07000003</t>
  </si>
  <si>
    <t>Bưu Điện Hòa Thành, Số 89 Hùng Vương</t>
  </si>
  <si>
    <t>Phường Long Hoa</t>
  </si>
  <si>
    <t>26/11/2009</t>
  </si>
  <si>
    <t>CRM ID P77</t>
  </si>
  <si>
    <t>07000004</t>
  </si>
  <si>
    <t>895 Cách Mạng Tháng Tám</t>
  </si>
  <si>
    <t>07000005</t>
  </si>
  <si>
    <t>Số 93 Nguyễn Chí Thanh</t>
  </si>
  <si>
    <t>Xã Tân Biên</t>
  </si>
  <si>
    <t>15/09/2011</t>
  </si>
  <si>
    <t>CRM LB S22</t>
  </si>
  <si>
    <t>07000006</t>
  </si>
  <si>
    <t>Số 9-9A Hùng Vương</t>
  </si>
  <si>
    <t>Phường Gò Dầu</t>
  </si>
  <si>
    <t>14/11/2011</t>
  </si>
  <si>
    <t>07000007</t>
  </si>
  <si>
    <t>Công Ty TNHH NPP Power VN  Đường C3, KCN TTC</t>
  </si>
  <si>
    <t>07/01/2012</t>
  </si>
  <si>
    <t>07000008</t>
  </si>
  <si>
    <t>Số 424 Nguyễn Thị Định</t>
  </si>
  <si>
    <t>Xã Tân Châu</t>
  </si>
  <si>
    <t>10/12/2012</t>
  </si>
  <si>
    <t>CRM ID S25</t>
  </si>
  <si>
    <t>07000009</t>
  </si>
  <si>
    <t>Số 24-25 Đường 787</t>
  </si>
  <si>
    <t>09/12/2013</t>
  </si>
  <si>
    <t>07000010</t>
  </si>
  <si>
    <t>Số 500 CMT8</t>
  </si>
  <si>
    <t>07/12/2013</t>
  </si>
  <si>
    <t>07000011</t>
  </si>
  <si>
    <t>Cty TNHH Billion Industrial VN</t>
  </si>
  <si>
    <t>19/09/2018</t>
  </si>
  <si>
    <t>CRM ID S27</t>
  </si>
  <si>
    <t>07000012</t>
  </si>
  <si>
    <t>25/11/2015</t>
  </si>
  <si>
    <t>07000013</t>
  </si>
  <si>
    <t>Công Ty TNHH Gain Lucky VN</t>
  </si>
  <si>
    <t>07000014</t>
  </si>
  <si>
    <t>313 Ba Mươi Tháng Tư</t>
  </si>
  <si>
    <t>14/12/2015</t>
  </si>
  <si>
    <t>07000015</t>
  </si>
  <si>
    <t>07000016</t>
  </si>
  <si>
    <t>Trường CĐ Sư Phạm, Số 1/2 Trần Phú</t>
  </si>
  <si>
    <t>Phường Bình Minh</t>
  </si>
  <si>
    <t>22/03/2018</t>
  </si>
  <si>
    <t>07000017</t>
  </si>
  <si>
    <t>Cty TNHH Bando Vina</t>
  </si>
  <si>
    <t>Xã Châu Thành</t>
  </si>
  <si>
    <t>26/01/2007</t>
  </si>
  <si>
    <t>07000018</t>
  </si>
  <si>
    <t>16/12/2014</t>
  </si>
  <si>
    <t>07000019</t>
  </si>
  <si>
    <t>29/10/2020</t>
  </si>
  <si>
    <t>CRM ID SS27</t>
  </si>
  <si>
    <t>07000020</t>
  </si>
  <si>
    <t>07000021</t>
  </si>
  <si>
    <t>08/1/2021</t>
  </si>
  <si>
    <t>07000022</t>
  </si>
  <si>
    <t>10/5/2021</t>
  </si>
  <si>
    <t>07000023</t>
  </si>
  <si>
    <t xml:space="preserve">Cty TNHH Dệt sợi Continental </t>
  </si>
  <si>
    <t>11/5/2021</t>
  </si>
  <si>
    <t>07000024</t>
  </si>
  <si>
    <t>Cổng số 1, KCN Trảng Bàng</t>
  </si>
  <si>
    <t>21/12/2020</t>
  </si>
  <si>
    <t>07000025</t>
  </si>
  <si>
    <t xml:space="preserve">Cty TNHH Dệt Sợi Louvre - KCN TTC </t>
  </si>
  <si>
    <t>06/04/2021</t>
  </si>
  <si>
    <t>07000026</t>
  </si>
  <si>
    <t xml:space="preserve">CRM SS23 </t>
  </si>
  <si>
    <t>07000027</t>
  </si>
  <si>
    <t>CRM SS23</t>
  </si>
  <si>
    <t>07000029</t>
  </si>
  <si>
    <t xml:space="preserve"> CRM SS23 </t>
  </si>
  <si>
    <t>07000030</t>
  </si>
  <si>
    <t>05/4/2024</t>
  </si>
  <si>
    <t>07000031</t>
  </si>
  <si>
    <t>08/04/2024</t>
  </si>
  <si>
    <t>07000032</t>
  </si>
  <si>
    <t>07000033</t>
  </si>
  <si>
    <t>07/05/2024</t>
  </si>
  <si>
    <t xml:space="preserve">HITACHI SR7500 </t>
  </si>
  <si>
    <t>07000034</t>
  </si>
  <si>
    <t>02/01/2024</t>
  </si>
  <si>
    <t>07000035</t>
  </si>
  <si>
    <t>Công ty TNHH Ritar Power, KCN Thành Thành Công</t>
  </si>
  <si>
    <t>CRM SS27</t>
  </si>
  <si>
    <t>07000036</t>
  </si>
  <si>
    <t>Công Ty TNHH Gain Lucky VN- KCN Phước Đông</t>
  </si>
  <si>
    <t>05/07/224</t>
  </si>
  <si>
    <t xml:space="preserve">CRM SS27 </t>
  </si>
  <si>
    <t>06000001</t>
  </si>
  <si>
    <t xml:space="preserve">259 Thiên Hộ Dương, Phường Cao Lãnh, </t>
  </si>
  <si>
    <t>10/12/2020</t>
  </si>
  <si>
    <t>06000003</t>
  </si>
  <si>
    <t>44-46 Võ Văn Kiệt,Phường Hồng Ngự,</t>
  </si>
  <si>
    <t>phường Hồng Ngự</t>
  </si>
  <si>
    <t>06000004</t>
  </si>
  <si>
    <t>289 Hùng Vương,Phường Sa Đéc,</t>
  </si>
  <si>
    <t>06000006</t>
  </si>
  <si>
    <t xml:space="preserve">66 đường 30/04, Phường Cao Lãnh, </t>
  </si>
  <si>
    <t>06000008</t>
  </si>
  <si>
    <t>1645 QL 30, Phường Mỹ Ngãi,</t>
  </si>
  <si>
    <t>13/05/2008</t>
  </si>
  <si>
    <t>06000009</t>
  </si>
  <si>
    <t>303 Đường 3/2,xã Lấp Vò,</t>
  </si>
  <si>
    <t>xã Lấp Vò</t>
  </si>
  <si>
    <t>06000010</t>
  </si>
  <si>
    <t>31/12/2008</t>
  </si>
  <si>
    <t>06000012</t>
  </si>
  <si>
    <t>An Phú,xã Phú Hựu,</t>
  </si>
  <si>
    <t>xã Phú Hựu</t>
  </si>
  <si>
    <t>06000015</t>
  </si>
  <si>
    <t xml:space="preserve">KCN Bình Thành,xã Bình Thành, </t>
  </si>
  <si>
    <t>10/11/2009</t>
  </si>
  <si>
    <t>06000016</t>
  </si>
  <si>
    <t xml:space="preserve">66 QL30, Phường Mỹ Trà, </t>
  </si>
  <si>
    <t>phường Mỹ Trà</t>
  </si>
  <si>
    <t>26/05/2011</t>
  </si>
  <si>
    <t>06000017</t>
  </si>
  <si>
    <t xml:space="preserve">01 Ngô Thời Nhậm,phường Cao Lãnh, </t>
  </si>
  <si>
    <t>phường Cao Lãnh</t>
  </si>
  <si>
    <t>06000018</t>
  </si>
  <si>
    <t>123 Trần Hưng Đạo,xã Tràm Chim,</t>
  </si>
  <si>
    <t>xã Tràm Chim</t>
  </si>
  <si>
    <t>12/03/2015</t>
  </si>
  <si>
    <t>06000019</t>
  </si>
  <si>
    <t xml:space="preserve">39 Nguyễn Văn Tre,phường Mỹ Ngãi, </t>
  </si>
  <si>
    <t>phường Mỹ Ngãi</t>
  </si>
  <si>
    <t>06000020</t>
  </si>
  <si>
    <t>06000021</t>
  </si>
  <si>
    <t>06000022</t>
  </si>
  <si>
    <t xml:space="preserve"> ấp Phú Long, xã Tân Dương,</t>
  </si>
  <si>
    <t>xã Tân Dương</t>
  </si>
  <si>
    <t>13/8/2015</t>
  </si>
  <si>
    <t>06000023</t>
  </si>
  <si>
    <t>373B Nguyễn Sinh Sắc, Phường Sa Đéc,</t>
  </si>
  <si>
    <t>20/7/2016</t>
  </si>
  <si>
    <t>06000024</t>
  </si>
  <si>
    <t>30/8/2016</t>
  </si>
  <si>
    <t>06000025</t>
  </si>
  <si>
    <t xml:space="preserve">QL30 ấp 3, xã An Hòa, </t>
  </si>
  <si>
    <t>xã An Hòa</t>
  </si>
  <si>
    <t>13/12/2016</t>
  </si>
  <si>
    <t>06000026</t>
  </si>
  <si>
    <t xml:space="preserve">116 Hùng Vương, xã Tháp Mười, </t>
  </si>
  <si>
    <t>xã Tháp Mười</t>
  </si>
  <si>
    <t>20/12/2017</t>
  </si>
  <si>
    <t>06000027</t>
  </si>
  <si>
    <t>KCN Sa Đéc ,phường Sa Đéc,</t>
  </si>
  <si>
    <t>06000028</t>
  </si>
  <si>
    <t>05/04/2021</t>
  </si>
  <si>
    <t>06000029</t>
  </si>
  <si>
    <t>06000030</t>
  </si>
  <si>
    <t>đường 30/04, phường Cao Lãnh,</t>
  </si>
  <si>
    <t>phường Cao lãnh</t>
  </si>
  <si>
    <t>06000032</t>
  </si>
  <si>
    <t>06000034</t>
  </si>
  <si>
    <t>06000035</t>
  </si>
  <si>
    <t>20/12/2023</t>
  </si>
  <si>
    <t>06000037</t>
  </si>
  <si>
    <t>783 Phạm Hữu Lầu,phường Cao Lãnh,</t>
  </si>
  <si>
    <t>06000038</t>
  </si>
  <si>
    <t>27/02/2025</t>
  </si>
  <si>
    <t>85-91 HUNG VUONG</t>
  </si>
  <si>
    <t>TAY NINH</t>
  </si>
  <si>
    <t>13-15 DO TUONG PHONG</t>
  </si>
  <si>
    <t>6 HUNG VUONG</t>
  </si>
  <si>
    <t>Ngân hàng TMCP Ngoại thương Việt Nam</t>
  </si>
  <si>
    <t>Ngân hàng TMCP Ngoại thương Việt Nam - CN Long An</t>
  </si>
  <si>
    <t>Ngân hàng TMCP Ngoại thương Việt Nam - CN Tiền Giang</t>
  </si>
  <si>
    <t>Ngân hàng TMCP Ngoại thương Việt Nam - CN Tây Ninh</t>
  </si>
  <si>
    <t>Ngân hàng TMCP Ngoại thương Việt Nam - CN Đồng Tháp</t>
  </si>
  <si>
    <t>Ngân hàng TMCP Ngoại thương Việt Nam - CN Tân Long An</t>
  </si>
  <si>
    <t>03/02/2021</t>
  </si>
  <si>
    <t>26/03/2021</t>
  </si>
  <si>
    <t>14/08/2023</t>
  </si>
  <si>
    <t>14/02/2023</t>
  </si>
  <si>
    <t>28/08/2023</t>
  </si>
  <si>
    <t>16/05/2022</t>
  </si>
  <si>
    <t>Phường Thanh Điền</t>
  </si>
  <si>
    <t>Xã Tân Thành</t>
  </si>
  <si>
    <t>Xã Cầu Khởi</t>
  </si>
  <si>
    <t>Phường Ninh Thạnh</t>
  </si>
  <si>
    <t>Xã Phước Chỉ</t>
  </si>
  <si>
    <t>Phường Hòa Thành</t>
  </si>
  <si>
    <t>xã Mỹ Thọ</t>
  </si>
  <si>
    <t>xã Lai Vung</t>
  </si>
  <si>
    <t>28/12/2016</t>
  </si>
  <si>
    <t>xã Thanh Bình</t>
  </si>
  <si>
    <t>xã Tân Hồng</t>
  </si>
  <si>
    <t>18/03/2022</t>
  </si>
  <si>
    <t>xã Trường Xuân</t>
  </si>
  <si>
    <t>14/10/2020</t>
  </si>
  <si>
    <t>20/06/2023</t>
  </si>
  <si>
    <t>22/12/2021</t>
  </si>
  <si>
    <t>14/07/2022</t>
  </si>
  <si>
    <t>12/12/2022</t>
  </si>
  <si>
    <t>16/01/2023</t>
  </si>
  <si>
    <t>09/10/2024</t>
  </si>
  <si>
    <t>08/08/2023</t>
  </si>
  <si>
    <t>08/12/2021</t>
  </si>
  <si>
    <t>12/03/2025</t>
  </si>
  <si>
    <t>30/05/2025</t>
  </si>
  <si>
    <t xml:space="preserve">80073417-CRM HS CN TAY NINH M1 </t>
  </si>
  <si>
    <t>Số 225, Đường 30/4, Khu phố 22</t>
  </si>
  <si>
    <t xml:space="preserve">80073418-CRM HS CN TAY NINH M2 </t>
  </si>
  <si>
    <t xml:space="preserve">80073419-CRM HS CN TAY NINH M3 </t>
  </si>
  <si>
    <t xml:space="preserve">80012302-CRM HS SMB HOA THANH </t>
  </si>
  <si>
    <t>Số 56, Đường Hùng Vương, Khu phố 4</t>
  </si>
  <si>
    <t xml:space="preserve">80012301-CRM OKI SMB HOA THANH </t>
  </si>
  <si>
    <t>80073303-CRM OKI PGD GO DAU M2</t>
  </si>
  <si>
    <t>Số 195, Đường Xuyên Á, Khu phố Nội Ô B</t>
  </si>
  <si>
    <t>80073302-CRM PGD GO DAU</t>
  </si>
  <si>
    <t>80073502-CRM OKI PGD TAN BIEN M1</t>
  </si>
  <si>
    <t>Số 45, Đường Nguyễn Văn Linh, Khu phố 3</t>
  </si>
  <si>
    <t>80073503-CRM OKI PGD TAN BIEN M2</t>
  </si>
  <si>
    <t>80073604-CRM PGD TAN CHAU1</t>
  </si>
  <si>
    <t>Số 95, Đường Trần Văn Trà, Khu phố 2</t>
  </si>
  <si>
    <t xml:space="preserve">80073403-ATM  TAY NINH 3 </t>
  </si>
  <si>
    <t>Ngã tư Trảng Lớn, Tỉnh lộ 781, ấp Bình Phong</t>
  </si>
  <si>
    <t>80073409-ATM SUNWORLD BA DEN</t>
  </si>
  <si>
    <t>Núi Bà Đen, Khu phố Ninh Phú</t>
  </si>
  <si>
    <t>80073413-ATM UBND LONG THANH NAM</t>
  </si>
  <si>
    <t>Số 606 Quốc lộ 22B</t>
  </si>
  <si>
    <t>80073410-NONG TRUONG CAO SU BO TUC</t>
  </si>
  <si>
    <t>Tổ 4, Ấp 7</t>
  </si>
  <si>
    <t>Ngân hàng TMCP Quân Đội - CN Tây Ninh</t>
  </si>
  <si>
    <t>ATM SMB THAP MUOI</t>
  </si>
  <si>
    <t>TD56, TBD1, K1, MY AN</t>
  </si>
  <si>
    <t/>
  </si>
  <si>
    <t>CRM HS SMB THAP MUOI</t>
  </si>
  <si>
    <t>TD56 TBD1 K1 MY AN</t>
  </si>
  <si>
    <t>CRM HS SMB THANH BINH</t>
  </si>
  <si>
    <t>TD30 31 TBD31 THANH BINH</t>
  </si>
  <si>
    <t>SO 755 DUONG PHAM HUU LAU, PHUONG 6, TP CAO LANH, TINH DONG THAP</t>
  </si>
  <si>
    <t>30/11/2012</t>
  </si>
  <si>
    <t>CRM HS CN DONG THAP</t>
  </si>
  <si>
    <t>204 206 NGUYEN HUE, CAO LANH</t>
  </si>
  <si>
    <t>CRM DN CN DONG THAP</t>
  </si>
  <si>
    <t>204-206,NGUYEN HUE,P2,CAO LANH DONG THAP</t>
  </si>
  <si>
    <t>02/08/2023</t>
  </si>
  <si>
    <t>TRUNG DOAN 9</t>
  </si>
  <si>
    <t>TRUNG DOAN9,QL30,P.11,CAO LANH,DONG THAP</t>
  </si>
  <si>
    <t>03/11/2020</t>
  </si>
  <si>
    <t>CTCP BE TONG HA THANH</t>
  </si>
  <si>
    <t>AP K12,PHU HIEP,TAM NONG,DONG THAP</t>
  </si>
  <si>
    <t>TRUNG DOAN 320</t>
  </si>
  <si>
    <t>QL 30,P11,CAO LANH,DONG THAP</t>
  </si>
  <si>
    <t>15/06/2021</t>
  </si>
  <si>
    <t>CRM DN PGD HONGNGU</t>
  </si>
  <si>
    <t>66-68VO VAN KIET,HONG NGU,D.THAP</t>
  </si>
  <si>
    <t>02/08/2022</t>
  </si>
  <si>
    <t>CRM DN PGD HONGNGU M2</t>
  </si>
  <si>
    <t>66-68 VO VAN KIET, AN THANH</t>
  </si>
  <si>
    <t>21/10/2024</t>
  </si>
  <si>
    <t>CRM OKI PGD SA DEC</t>
  </si>
  <si>
    <t>44 46 48 NGUYEN HUU CANH</t>
  </si>
  <si>
    <t>Ngân hàng TMCP Quân Đội - CN Đồng Tháp</t>
  </si>
  <si>
    <t>80071402 - ATM LONG AN 2</t>
  </si>
  <si>
    <t>80071404 - CRM DN CN LONG AN</t>
  </si>
  <si>
    <t>80017701 - ATM SMB THANH HOA</t>
  </si>
  <si>
    <t>80017702 - CRM HS SMB THANH HOA</t>
  </si>
  <si>
    <t>80071502 - CRM PGD DUC HOA</t>
  </si>
  <si>
    <t>80071503 - CRM HS PGD DUC HOA M2</t>
  </si>
  <si>
    <t>80071601 - CRM DN PGD BEN LUC</t>
  </si>
  <si>
    <t>80079401 - CRM OKI PGD CAN GIUOC</t>
  </si>
  <si>
    <t>Xã Thanh Hóa</t>
  </si>
  <si>
    <t>NGA TU CAU DOT, QL 62</t>
  </si>
  <si>
    <t>122-124 HUNG VUONG</t>
  </si>
  <si>
    <t>789E, TO 5, AP 5</t>
  </si>
  <si>
    <t>239 NGUYEN HUU THO, AP 2</t>
  </si>
  <si>
    <t>571-573 QL50, AP 2</t>
  </si>
  <si>
    <t>Hồng Ngự</t>
  </si>
  <si>
    <t xml:space="preserve">Đồng Tháp </t>
  </si>
  <si>
    <t>Xã Chợ Gạo</t>
  </si>
  <si>
    <t>Ngân hàng TMCP Sài Gòn - Hà Nội - CN Tây Ninh</t>
  </si>
  <si>
    <t>409, 30-4, Khu phố 22</t>
  </si>
  <si>
    <t>ATM 13120001</t>
  </si>
  <si>
    <t>ATM 13120008</t>
  </si>
  <si>
    <t>ATM 13120006</t>
  </si>
  <si>
    <t>ATM 13120009</t>
  </si>
  <si>
    <t>ATM 13120010</t>
  </si>
  <si>
    <t>ATM 13120003</t>
  </si>
  <si>
    <t>ATM 13120014</t>
  </si>
  <si>
    <t>ATM 13120015</t>
  </si>
  <si>
    <t>ATM 13120201</t>
  </si>
  <si>
    <t>ATM 13120301</t>
  </si>
  <si>
    <t>Số 135 – 137, đường Hùng Vương</t>
  </si>
  <si>
    <t>xã Thanh Lợi</t>
  </si>
  <si>
    <t>Xã Đức Lập</t>
  </si>
  <si>
    <t>Thửa 54, ấp Sò Đp</t>
  </si>
  <si>
    <t>xã Hậu Nghĩa</t>
  </si>
  <si>
    <t>xã Bình Đức</t>
  </si>
  <si>
    <t>Số 74</t>
  </si>
  <si>
    <t>195A, Tỉnh lộ 835A, ấp Phước Hưng 01</t>
  </si>
  <si>
    <t>Ấp Cầu Tràm</t>
  </si>
  <si>
    <t>xã Rạch Kiến</t>
  </si>
  <si>
    <t>xã Phước Lý</t>
  </si>
  <si>
    <t>Số 78 Quốc lộ 1A</t>
  </si>
  <si>
    <t>Số 381C, Khu phố 3</t>
  </si>
  <si>
    <t>số 283 đường Nguyễn Thái Bình tổ 8, Khu phố 4</t>
  </si>
  <si>
    <t>Số 251-253 đường Nguyễn Hữu Thọ, ấp Bến Lức 2</t>
  </si>
  <si>
    <t>Ngân hàng TMCP An Bình - CN Tây Ninh</t>
  </si>
  <si>
    <t>00028101</t>
  </si>
  <si>
    <t>340 - 342 Đường 30/4</t>
  </si>
  <si>
    <t>00028103</t>
  </si>
  <si>
    <t>Ô 2/263, KP Thanh Hà</t>
  </si>
  <si>
    <t>00028104</t>
  </si>
  <si>
    <t>483 – 485 Lê Duẩn</t>
  </si>
  <si>
    <t>00027101; ATM LA</t>
  </si>
  <si>
    <t>Số 222-224 Hùng Vương</t>
  </si>
  <si>
    <t>00027201; ATM LA-PGD BEN LUC</t>
  </si>
  <si>
    <t>Số 200, Nguyễn Hữu Thọ, Ấp Bến Lức 2</t>
  </si>
  <si>
    <t>00027301; ATM LA-PGD DUC HOA</t>
  </si>
  <si>
    <t>Số 615, Ấp Bình Tiền 1</t>
  </si>
  <si>
    <t xml:space="preserve">999B Đường Hùng Vương </t>
  </si>
  <si>
    <t xml:space="preserve">Phường Đạo Thạnh </t>
  </si>
  <si>
    <t>Ngân hàng TMCP An Bình - CN Đồng Tháp</t>
  </si>
  <si>
    <t>00025101</t>
  </si>
  <si>
    <t>242 Nguyễn huệ</t>
  </si>
  <si>
    <t>2011</t>
  </si>
  <si>
    <t>ATM Diebold</t>
  </si>
  <si>
    <t>00025201</t>
  </si>
  <si>
    <t>56-58 Võ Văn Kiệt</t>
  </si>
  <si>
    <t>2016</t>
  </si>
  <si>
    <t>Ngân hàng TMCP Hàng Hải - CN Tây Ninh</t>
  </si>
  <si>
    <t>AM290001</t>
  </si>
  <si>
    <t xml:space="preserve">Số PG1-34,PG1-35 thuộc Dự án Tổ hợp Trung tâm thương mại, khách sạn tiêu chuẩn 5 sao và nhà phố Shophouse Tây Ninh đường 30 tháng 4 </t>
  </si>
  <si>
    <t>tỉnh Tây Ninh</t>
  </si>
  <si>
    <t>Ngân hàng TMCP Hàng Hải - CN Long An</t>
  </si>
  <si>
    <t>Ngân hàng TMCP Hàng Hải - CN Tiền Giang</t>
  </si>
  <si>
    <t>69A7-69A8-69A9 (Căn 1,2,3) đường Nguyễn Trãi</t>
  </si>
  <si>
    <t>Ngân hàng TMCP Hàng Hải - CN Đồng Tháp</t>
  </si>
  <si>
    <t>AM380001 số 1</t>
  </si>
  <si>
    <t>Số 279 Nguyễn 
Sinh Sắc</t>
  </si>
  <si>
    <t>Sa Đéc</t>
  </si>
  <si>
    <t>Đồng 
Tháp</t>
  </si>
  <si>
    <t>AM380002 số 2</t>
  </si>
  <si>
    <t>Số 495A QL 80</t>
  </si>
  <si>
    <t>Xã Hòa 
Long</t>
  </si>
  <si>
    <t>AM380002 số 3</t>
  </si>
  <si>
    <t>Số 304 Khóm 
Bình Thạnh 1</t>
  </si>
  <si>
    <t>Ngân hàng TMCP Á Châu - CN Tây Ninh</t>
  </si>
  <si>
    <t>448 đường 30/04, Khu phố 1</t>
  </si>
  <si>
    <t>07/03/2014</t>
  </si>
  <si>
    <t>27/12/2010</t>
  </si>
  <si>
    <t>03/12/2021</t>
  </si>
  <si>
    <t>Số 53/1 Khu phố 1</t>
  </si>
  <si>
    <t>05/02/2010</t>
  </si>
  <si>
    <t>Số 21-22 Khu phố Lộc An</t>
  </si>
  <si>
    <t>31/10/2015</t>
  </si>
  <si>
    <t>23/07/2016</t>
  </si>
  <si>
    <t>40 - 42 - 42A, đường Phạm Hùng, KP2</t>
  </si>
  <si>
    <t>02/04/2016</t>
  </si>
  <si>
    <t xml:space="preserve">Xã Đức Hòa </t>
  </si>
  <si>
    <t>29/07/2019</t>
  </si>
  <si>
    <t>27/02/2019</t>
  </si>
  <si>
    <t>16/09/2007</t>
  </si>
  <si>
    <t>Phường Mỹ Phong</t>
  </si>
  <si>
    <t xml:space="preserve"> Xã Bình Ninh</t>
  </si>
  <si>
    <t>Xã Tân Phước 3</t>
  </si>
  <si>
    <t>Ngân hàng TMCP Á Châu - CN Đồng Tháp</t>
  </si>
  <si>
    <t>Số 352, đường Nguyễn Sinh Sắc</t>
  </si>
  <si>
    <t>08/08/2020</t>
  </si>
  <si>
    <t>12/10/2022</t>
  </si>
  <si>
    <t>Số 55, Đường Đặng Văn Bình</t>
  </si>
  <si>
    <t>15/06/2012</t>
  </si>
  <si>
    <t>14/12/2008</t>
  </si>
  <si>
    <t>Số 32-34, đường Lê Hồng Phong</t>
  </si>
  <si>
    <t>06/12/2018</t>
  </si>
  <si>
    <t>Số 39-41-43, đường Trần Phú</t>
  </si>
  <si>
    <t>Tổ 16, Ấp 2</t>
  </si>
  <si>
    <t>Xã An Long</t>
  </si>
  <si>
    <t>17/10/2019</t>
  </si>
  <si>
    <t>Thửa đất số 131, TBĐ số 23</t>
  </si>
  <si>
    <t>10/12/2019</t>
  </si>
  <si>
    <t>Số 700, Quốc lộ 30</t>
  </si>
  <si>
    <t>Xã Mỹ Ngãi</t>
  </si>
  <si>
    <t>07/05/2020</t>
  </si>
  <si>
    <t>04/06/2021</t>
  </si>
  <si>
    <t>Số 219, ĐT 848</t>
  </si>
  <si>
    <t>15/12/2021</t>
  </si>
  <si>
    <t>K12</t>
  </si>
  <si>
    <t>Xã Tam Nông</t>
  </si>
  <si>
    <t>ATM CN TÂY NINH 01</t>
  </si>
  <si>
    <t>ATM CN TÂY NINH 02</t>
  </si>
  <si>
    <t>CRM CN TÂY NINH 03</t>
  </si>
  <si>
    <t>ATM PGD LONG HOA 01</t>
  </si>
  <si>
    <t>CRM PGD LONG HOA 02</t>
  </si>
  <si>
    <t>ATM PGD TRẢNG BÀNG 01</t>
  </si>
  <si>
    <t>ATM PGD TRẢNG BÀNG 02</t>
  </si>
  <si>
    <t>ATM PGD TRẢNG BÀNG 03</t>
  </si>
  <si>
    <t>ATM PGD TÂN BIÊN</t>
  </si>
  <si>
    <t>ATM CN ĐỒNG THÁP 01</t>
  </si>
  <si>
    <t>CRM CN ĐỒNG THÁP 02</t>
  </si>
  <si>
    <t>ATM PGD CAO LÃNH 01</t>
  </si>
  <si>
    <t>ATM PGD CAO LÃNH 02</t>
  </si>
  <si>
    <t>ATM PGD HỒNG NGỰ 01</t>
  </si>
  <si>
    <t>CRM PGD HỒNG NGỰ 02</t>
  </si>
  <si>
    <t>ATM PGD THÁP MƯỜI</t>
  </si>
  <si>
    <t>ATM CÔNG TY XUÂN HOÀNG</t>
  </si>
  <si>
    <t>ATM BẢO HY</t>
  </si>
  <si>
    <t>ATM BỆNH VIỆN TÂM TRÍ ĐỒNG THÁP</t>
  </si>
  <si>
    <t>ATM CÔNG TY ĐẠI PHÁT</t>
  </si>
  <si>
    <t>ATM TÂN KHÁNH ĐÔNG</t>
  </si>
  <si>
    <t>ATM CÔNG TY PHƯƠNG VŨ</t>
  </si>
  <si>
    <t>Xã Mỹ An Hưng</t>
  </si>
  <si>
    <t>phường Tân An</t>
  </si>
  <si>
    <t>06110000</t>
  </si>
  <si>
    <t>Số 418-420,
đường 30 tháng 4</t>
  </si>
  <si>
    <t>Ngân hàng TMCP Bắc Á - CN Đồng Tháp</t>
  </si>
  <si>
    <t>51-53 Lý Thường Kiệt</t>
  </si>
  <si>
    <t>Cao Lãnh</t>
  </si>
  <si>
    <t>78 - 80 Lý Thường Kiệt</t>
  </si>
  <si>
    <t>VTM</t>
  </si>
  <si>
    <t>68 Lý Thường Kiệt</t>
  </si>
  <si>
    <t>Số 7</t>
  </si>
  <si>
    <t>436 Nguyễn Sinh sắc</t>
  </si>
  <si>
    <t>Tháp Mười</t>
  </si>
  <si>
    <t>59 Nguyễn Tất Thành</t>
  </si>
  <si>
    <t>Ngân Hàng TMCP Nam Á - Chi nhánh Long An</t>
  </si>
  <si>
    <t>ATM 60401</t>
  </si>
  <si>
    <t>Xã Đức Huệ</t>
  </si>
  <si>
    <t>ATM 60407</t>
  </si>
  <si>
    <t>Số 224A Quốc lộ 50, khu phố 4</t>
  </si>
  <si>
    <t>Số 199C khu phố 3</t>
  </si>
  <si>
    <t>xã Bến Lức</t>
  </si>
  <si>
    <t>Thửa đất 3809 3810 Tờ bản đồ số 1</t>
  </si>
  <si>
    <t>185-187 đường Hùng Vương nối dài KP Bình Cư 3</t>
  </si>
  <si>
    <t>Ngân hàng TMCP Nam Á - CN Tây Ninh</t>
  </si>
  <si>
    <t>-Tên gọi: ATM Tây Ninh
- Số hiệu: NABW070901</t>
  </si>
  <si>
    <t>369 Đường 30/04, Khu phố 1,</t>
  </si>
  <si>
    <t>-Tên gọi: Onebank Long Hoa 01
- Số hiệu: 709_1_VTM</t>
  </si>
  <si>
    <t>173 Đường Hùng Vương</t>
  </si>
  <si>
    <t>-Tên gọi: ATM Gò Dầu
- Số hiệu: NABW071801</t>
  </si>
  <si>
    <t>396 QL 22B, Khu phố Nội Ô</t>
  </si>
  <si>
    <t>-Tên gọi: ATM Tân Châu
- Số hiệu: NABW072001</t>
  </si>
  <si>
    <t xml:space="preserve">153 Tôn Đức Thắng,KP1, </t>
  </si>
  <si>
    <t>-Tên gọi: ATM Tân Biên
- Số hiệu: NABW071901</t>
  </si>
  <si>
    <t>20 Nguyễn Văn Linh, KP2</t>
  </si>
  <si>
    <t>-Tên gọi: Onebank Trảng Bàng 01
- Số hiệu: 307_1_VTM</t>
  </si>
  <si>
    <t>Căn nhà tại thửa số 95, 
tờ bản đồ số 19</t>
  </si>
  <si>
    <t xml:space="preserve">Đường Nam Kỳ Khởi Nghĩa, Phường Đạo Thạnh </t>
  </si>
  <si>
    <t>Nguyễn Thị Thập, Phường Thới Sơn</t>
  </si>
  <si>
    <t>Đường 30/4, Phường Mỹ Phước Tây</t>
  </si>
  <si>
    <t xml:space="preserve">Quốc lộ 1, Khu phố 1, Phường Cai Lậy </t>
  </si>
  <si>
    <t xml:space="preserve">Đường Trương Định, Khu phố 3, Phường Long Thuận </t>
  </si>
  <si>
    <t>Ấp Cửu Hòa, xã Châu Thành</t>
  </si>
  <si>
    <t>Ngân Hàng TMCP Nam Á</t>
  </si>
  <si>
    <t>xã Tầm Vu</t>
  </si>
  <si>
    <t>xã Mỹ Yên</t>
  </si>
  <si>
    <t>xã An Hữu</t>
  </si>
  <si>
    <t>Truông Mít</t>
  </si>
  <si>
    <t>Dương Minh Châu</t>
  </si>
  <si>
    <t>Đức Hoà</t>
  </si>
  <si>
    <t>ATM6435 Số series ATM: 56DW406980</t>
  </si>
  <si>
    <t>Căn nhà 12A, 15, 15A – số 1A, đường Hùng Vương</t>
  </si>
  <si>
    <t>ATM8444 Số series ATM: J810032062</t>
  </si>
  <si>
    <t>798C, Đường Lý Thường Kiệt, Khu phố 3</t>
  </si>
  <si>
    <t>ATM14373 Số series ATM: J810032070</t>
  </si>
  <si>
    <t>636, Quốc lộ 1</t>
  </si>
  <si>
    <t>30-32-34 đường 30/4</t>
  </si>
  <si>
    <t>WICOR 280NFL</t>
  </si>
  <si>
    <t xml:space="preserve">A24-A26 Hùng Vương </t>
  </si>
  <si>
    <t>Sa đéc</t>
  </si>
  <si>
    <t>ATM WINCOR 
ID: ATM349</t>
  </si>
  <si>
    <t>114-116-118 Hùng Vương</t>
  </si>
  <si>
    <t>ATM-14375/DN100D</t>
  </si>
  <si>
    <t>16415184</t>
  </si>
  <si>
    <t xml:space="preserve">KCN PouHung </t>
  </si>
  <si>
    <t>Ninh Thạnh</t>
  </si>
  <si>
    <t>16044067</t>
  </si>
  <si>
    <t>KCN PouHung</t>
  </si>
  <si>
    <t>16415186</t>
  </si>
  <si>
    <t>16414107</t>
  </si>
  <si>
    <t>16414106</t>
  </si>
  <si>
    <t>16412094</t>
  </si>
  <si>
    <t xml:space="preserve">KCN PouLi </t>
  </si>
  <si>
    <t>Gia Lộc</t>
  </si>
  <si>
    <t>16412093</t>
  </si>
  <si>
    <t>16415187</t>
  </si>
  <si>
    <t>16415182</t>
  </si>
  <si>
    <t>16414136</t>
  </si>
  <si>
    <t>16415185</t>
  </si>
  <si>
    <t>16412040</t>
  </si>
  <si>
    <t>L4, L5 Khu Shophouse MBland</t>
  </si>
  <si>
    <t>16415183</t>
  </si>
  <si>
    <t>16995189</t>
  </si>
  <si>
    <t>797 CMT8</t>
  </si>
  <si>
    <t>16931601</t>
  </si>
  <si>
    <t>Số 13 Nguyễn Văn Linh</t>
  </si>
  <si>
    <t>16941601</t>
  </si>
  <si>
    <t>41-42 QL22, KP An Lộc</t>
  </si>
  <si>
    <t>Trảng Bàng</t>
  </si>
  <si>
    <t>Ngân hàng TMCP Quốc Tế Việt Nam – CN Tiền Giang</t>
  </si>
  <si>
    <t>Ngân hàng TMCP Quốc Tế Việt Nam – CN Đồng Tháp</t>
  </si>
  <si>
    <t>Ngân hàng TMCP Quốc Tế Việt Nam – CN Tây Ninh</t>
  </si>
  <si>
    <t>Ngân hàng TNHH MTV Số Vikk -  CN Tiền Giang</t>
  </si>
  <si>
    <t xml:space="preserve">Phường Gò Công </t>
  </si>
  <si>
    <t>Ngân hàng TNHH MTV Số Vikk -  CN Long An</t>
  </si>
  <si>
    <t>16/10/2013</t>
  </si>
  <si>
    <t>28/10/2020</t>
  </si>
  <si>
    <t>01/11/2007</t>
  </si>
  <si>
    <t>17/04/2008</t>
  </si>
  <si>
    <t>Đỗ Tường Tự</t>
  </si>
  <si>
    <t>25/12/2009</t>
  </si>
  <si>
    <t>Ấp 7</t>
  </si>
  <si>
    <t xml:space="preserve">Xã Thủ Thừa </t>
  </si>
  <si>
    <t>02/10/2015</t>
  </si>
  <si>
    <t>03/06/2008</t>
  </si>
  <si>
    <t>18/08/2010</t>
  </si>
  <si>
    <t>96 Nguyễn Hữu Thọ, Ấp Bến Lức 3</t>
  </si>
  <si>
    <t>Xã Bến Lức</t>
  </si>
  <si>
    <t>10/02/2014</t>
  </si>
  <si>
    <t xml:space="preserve">Ngân hàng TNHH MTV Số Vikki - CN Tây Ninh </t>
  </si>
  <si>
    <t xml:space="preserve"> 540 Đường 30/4, KP5</t>
  </si>
  <si>
    <t>22/10/2013</t>
  </si>
  <si>
    <t>11/07/2009</t>
  </si>
  <si>
    <t>07/12/2009</t>
  </si>
  <si>
    <t>469 Đường Nguyễn Văn Linh</t>
  </si>
  <si>
    <t>24/10/2007</t>
  </si>
  <si>
    <t>47/5A Đường Hùng Vương</t>
  </si>
  <si>
    <t>14/03/2014</t>
  </si>
  <si>
    <t>14/05/2014</t>
  </si>
  <si>
    <t>Ngân hàng TNHH MTV Số Vikki - CN Đồng Tháp</t>
  </si>
  <si>
    <t>Số 50 Đường Lý Thường Kiệt</t>
  </si>
  <si>
    <t>P. Cao Lãnh</t>
  </si>
  <si>
    <t>Số 783 Đường Phạm Hữu Lầu</t>
  </si>
  <si>
    <t>Số 33 Đường 30/4</t>
  </si>
  <si>
    <t>Số 95 Đường Nguyễn Huệ</t>
  </si>
  <si>
    <t>Số 20 Đường 30/4,Khóm Mỹ Tây</t>
  </si>
  <si>
    <t xml:space="preserve">137, đường Nguyễn Huệ </t>
  </si>
  <si>
    <t>P. Mỹ Trà</t>
  </si>
  <si>
    <t>Ngân hàng TMCP Phát Triển TP.HCM - CN Tân An</t>
  </si>
  <si>
    <t>HDB40901</t>
  </si>
  <si>
    <t>206 - 208 Hùng Vương</t>
  </si>
  <si>
    <t>Ngân hàng TMCP Phát Triển TP.HCM - CN Tiền Giang</t>
  </si>
  <si>
    <t>262 Ấp Bắc</t>
  </si>
  <si>
    <t>Ấp Kinh 2A</t>
  </si>
  <si>
    <t>Lô 97A, KCN Long Giang</t>
  </si>
  <si>
    <t>124-126 Trương Định</t>
  </si>
  <si>
    <t xml:space="preserve">153-155-157-159 Đặng Văn Thạnh </t>
  </si>
  <si>
    <t>Ngân hàng TMCP Phát Triển TP.HCM - CN Đồng Tháp</t>
  </si>
  <si>
    <t>HDB21501</t>
  </si>
  <si>
    <t>13 Lý Thường Kiệt</t>
  </si>
  <si>
    <t>01/05/2015</t>
  </si>
  <si>
    <t>HDB21502</t>
  </si>
  <si>
    <t>KHU CÔNG NGHIỆP TRẦN QUỐC TOẢN</t>
  </si>
  <si>
    <t>HDB21503</t>
  </si>
  <si>
    <t>HDB24201</t>
  </si>
  <si>
    <t>A8-10 Hùng Vương, Khóm 1</t>
  </si>
  <si>
    <t>HDB25901</t>
  </si>
  <si>
    <t>118, Hùng Vương, Khóm 4</t>
  </si>
  <si>
    <t>03/01/2023</t>
  </si>
  <si>
    <t>Ngân hàng TMCP Phát Triển TP.HCM - CN Tây Ninh</t>
  </si>
  <si>
    <t>HDB12101</t>
  </si>
  <si>
    <t>440 DUONG 30/4</t>
  </si>
  <si>
    <t>HDB12104</t>
  </si>
  <si>
    <t>LO A3-A9 CUM CN TAN HOI</t>
  </si>
  <si>
    <t>HDB12106</t>
  </si>
  <si>
    <t>HOI AN, CUM CN TAN HOI</t>
  </si>
  <si>
    <t>ATM HDB28901</t>
  </si>
  <si>
    <t>105-107 DUONG TRAN VAN TRA</t>
  </si>
  <si>
    <t>ATM HDB28501- HDBANK PGD TRANG BANG</t>
  </si>
  <si>
    <t> 22 QL 22, TO 1, KP GIA HUYNH</t>
  </si>
  <si>
    <t>NCR-SS22e</t>
  </si>
  <si>
    <t>ATM HDB28502_HDBANK CTY TNHH VAT LIEU MY THUAT PHUONG HOANG VN</t>
  </si>
  <si>
    <t>LO 107-108 KCX LINH TRUNG 3</t>
  </si>
  <si>
    <t>ATM HDB28503_ HDBANK CTY TNHH KENRIES VIET NAM</t>
  </si>
  <si>
    <t>DUONG D10 KCN THANH THANH CONG</t>
  </si>
  <si>
    <t xml:space="preserve">ATM HDB28504_HDBANK CTY TOP SPORT TEXTILE VN </t>
  </si>
  <si>
    <t>LO SO B171, B172, DUONG N11, KCN THANH THANH CONG</t>
  </si>
  <si>
    <t>Ngân hàng TMCP Phát Triển TP.HCM - CN  Long An</t>
  </si>
  <si>
    <t>ẤP 1</t>
  </si>
  <si>
    <t>HDB01923 CTY ESANG VINA_CL</t>
  </si>
  <si>
    <t>Khuôn viên thuộc cụm Nhà xưởng Công ty TNHH I Hoa Vina (Thửa số 54, Ấp Sò Đo)</t>
  </si>
  <si>
    <t>An Tịnh</t>
  </si>
  <si>
    <t>Ngân hàng TMCP Công Thương Việt Nam - CN Đồng Tháp</t>
  </si>
  <si>
    <t>Công ty Hùng Cá, CCN Bình Thành</t>
  </si>
  <si>
    <t>CDM - Rút tiền</t>
  </si>
  <si>
    <t>Công ty Tô Châu, QL30</t>
  </si>
  <si>
    <t>VietinBank ĐT - PGD Lấp Vò, Đường 3/2</t>
  </si>
  <si>
    <t>VietinBank ĐT - PGD Mỹ Thọ, Đường Nguyễn Trãi</t>
  </si>
  <si>
    <t>Nhà văn hóa, Đường Hùng Vương</t>
  </si>
  <si>
    <t>VietinBank ĐT - PGD Thường Phước, 72-74 Nguyễn Văn Phối</t>
  </si>
  <si>
    <t>Xã Thường Phước</t>
  </si>
  <si>
    <t>VietinBank ĐT - PGD Tháp Mười, 107 Lê Quí Đôn</t>
  </si>
  <si>
    <t>Công ty IDI, CCN Vàm Cống, xã Lấp Vò</t>
  </si>
  <si>
    <t>VietinBank ĐT - PGD Mỹ An Hưng, Tỉnh lộ 848</t>
  </si>
  <si>
    <t>VietinBank ĐT - PGD Tràm Chim, Đường Nguyễn Trãi</t>
  </si>
  <si>
    <t>ĐH Đồng Tháp, 783 Phạm Hữu Lầu</t>
  </si>
  <si>
    <t>VietinBank ĐT - Số 87 Nguyễn Huệ</t>
  </si>
  <si>
    <t>BVĐK Đồng Tháp, Nguyễn Văn Tre</t>
  </si>
  <si>
    <t>VietinBank ĐT - PGD Hồng Ngự, 15 Lê Lai</t>
  </si>
  <si>
    <t>NH CSXH - Đường Hùng Vương</t>
  </si>
  <si>
    <t>KBNN - 95 Nguyễn Huệ</t>
  </si>
  <si>
    <t>CDM - Nộp/Rút tiền</t>
  </si>
  <si>
    <t>Ngân hàng TMCP Công Thương Việt Nam - CN Sa Đéc</t>
  </si>
  <si>
    <t>CT CUU LONG - KCN SADEC, DUONG 848</t>
  </si>
  <si>
    <t>18/7/2011</t>
  </si>
  <si>
    <t>PGD TAN THANH - QL54 TAN THANH</t>
  </si>
  <si>
    <t>BUU DIEN SADEC -90 HUNG VUONG</t>
  </si>
  <si>
    <t>CT TRUONG GIANG -KCN A SADEC</t>
  </si>
  <si>
    <t>25/12/2016</t>
  </si>
  <si>
    <t>PGD Nha Man, Tan Thuan Dong</t>
  </si>
  <si>
    <t>xã Tân Nhuận Đông</t>
  </si>
  <si>
    <t>PGD LaiVung, 231A QuocLo 80, Khom 4</t>
  </si>
  <si>
    <t>xã Hòa Long</t>
  </si>
  <si>
    <t>CT Thuysan HaiNam, QL 30, AnPhong</t>
  </si>
  <si>
    <t>xã Mỹ Hiệp</t>
  </si>
  <si>
    <t>PGD Tan Thanh, QL54 ap Tan Loi</t>
  </si>
  <si>
    <t>72400012</t>
  </si>
  <si>
    <t>TSCN Sa Dec, 209A Tran Hung Dao</t>
  </si>
  <si>
    <t>ST CoopMart, 373 Nguyen Sinh Sac</t>
  </si>
  <si>
    <t>TSCN,342D Nguyen Sinh Sac, K4</t>
  </si>
  <si>
    <t>CT Bich Chi,45X1 NguyenSinhSac,khom2</t>
  </si>
  <si>
    <t>40 Nguyễn Trung Trực</t>
  </si>
  <si>
    <t>2007</t>
  </si>
  <si>
    <t>Cụm Công nghiệp Lợi Bình Nhơn - đường số 1</t>
  </si>
  <si>
    <t>48 - 50 đường Hùng Vương</t>
  </si>
  <si>
    <t>168 Trần Văn Giàu</t>
  </si>
  <si>
    <t>2014</t>
  </si>
  <si>
    <t>Ngân hàng TMCP Công Thương Việt Nam - CN Tây Ninh</t>
  </si>
  <si>
    <t>23/09/2005</t>
  </si>
  <si>
    <t>27/03/2008</t>
  </si>
  <si>
    <t>29/04/2010</t>
  </si>
  <si>
    <t>15/07/2011</t>
  </si>
  <si>
    <t>Xã Hưng Thuận</t>
  </si>
  <si>
    <t>20/09/2017</t>
  </si>
  <si>
    <t>14/12/2021</t>
  </si>
  <si>
    <t>22/01/2022</t>
  </si>
  <si>
    <t>Máy R-ATM</t>
  </si>
  <si>
    <t>Ngân hàng TMCP Công Thương Việt Nam - CN KCN Trảng Bàng</t>
  </si>
  <si>
    <t>TSCN, 1564A1, QL22 KP An Bình</t>
  </si>
  <si>
    <t>22/06/2007</t>
  </si>
  <si>
    <t>23/04/2009</t>
  </si>
  <si>
    <t>Đường số 4, Khu Chế Xuất &amp; Công Nghiệp Linh Trung III, KP An Bình</t>
  </si>
  <si>
    <t>24/04/2009</t>
  </si>
  <si>
    <t>236 QL22, KP Lộc Du</t>
  </si>
  <si>
    <t>25/04/2009</t>
  </si>
  <si>
    <t>26/07/2011</t>
  </si>
  <si>
    <t>Bưu điện Trảng Bàng, Số 146 Đường Quốc Lộ 22</t>
  </si>
  <si>
    <t>14/07/2011</t>
  </si>
  <si>
    <t>Công Ty TNHH Can Sports, Đường tỉnh 782, Ấp Thuận Hòa</t>
  </si>
  <si>
    <t>23/08/2011</t>
  </si>
  <si>
    <t>Công Ty TNHH Brotex Việt Nam, Lô số 34-6, Đường D11, KCN Phước Đông</t>
  </si>
  <si>
    <t>22/01/2014</t>
  </si>
  <si>
    <t>30/08/2014</t>
  </si>
  <si>
    <t>Công Ty SaiLun Lô số 37-1…41-20a, Đường D11, KCN Phước Đông</t>
  </si>
  <si>
    <t>Đường D11, Cổng chính KCN Phước Đông</t>
  </si>
  <si>
    <t>13/09/2017</t>
  </si>
  <si>
    <t>UBND Phường Trảng Bàng, Quốc lộ 22, KP Lộc Thành</t>
  </si>
  <si>
    <t>19/10/2017</t>
  </si>
  <si>
    <t>KP Lộc Tân</t>
  </si>
  <si>
    <t>16/08/2018</t>
  </si>
  <si>
    <t>Công Ty TNHH Công Nghiệp Cao Su An Cố, Ấp Trâm Vàng</t>
  </si>
  <si>
    <t>29/12/2021</t>
  </si>
  <si>
    <t>Đội PCCC TTC, Đường D5, KCN Thành Thành Công, KP An Hội</t>
  </si>
  <si>
    <t>Số 42, Ấp Phước Đức B</t>
  </si>
  <si>
    <t>147, Ấp Bàu Vừng</t>
  </si>
  <si>
    <t>PGD Hưng Long, Đường tỉnh 864</t>
  </si>
  <si>
    <t>QL1A</t>
  </si>
  <si>
    <t>TTTM Chợ Cai lậy</t>
  </si>
  <si>
    <t>Số 155 QL1A</t>
  </si>
  <si>
    <t>xã Long Định</t>
  </si>
  <si>
    <t>PGD An hữu, Quốc lộ 1A</t>
  </si>
  <si>
    <t>xã Thanh Hưng</t>
  </si>
  <si>
    <t>Cty TNHH MTV Dream Mekong</t>
  </si>
  <si>
    <t>xã Hội Cư</t>
  </si>
  <si>
    <t>UBND Phường Mỹ Phước Tây, Số 32/620, đường 30/4</t>
  </si>
  <si>
    <t>PGD Cái Bè, Đường tỉnh 875</t>
  </si>
  <si>
    <t xml:space="preserve">TSCN Số 560 quốc lộ 1A </t>
  </si>
  <si>
    <t>DIEBOLD DN400</t>
  </si>
  <si>
    <t>xã Cần Đước</t>
  </si>
  <si>
    <t>Ngân hàng TMCP Công Thương Việt Nam - CN Hòa Thành</t>
  </si>
  <si>
    <t>941 Hoàng Lê Kha</t>
  </si>
  <si>
    <t>31/03/2008</t>
  </si>
  <si>
    <t>63-65 Nguyễn Chí Thanh</t>
  </si>
  <si>
    <t>Phường Dương Minh Châu</t>
  </si>
  <si>
    <t>17/04/2009</t>
  </si>
  <si>
    <t>UBND</t>
  </si>
  <si>
    <t>Khu du lịch Núi Bà</t>
  </si>
  <si>
    <t>phường Bình Minh</t>
  </si>
  <si>
    <t>Trung tâm y tế Hòa Thành</t>
  </si>
  <si>
    <t>18/05/2018</t>
  </si>
  <si>
    <t>Cty HighVina Aparrel</t>
  </si>
  <si>
    <t>18/04/2019</t>
  </si>
  <si>
    <t>Số 80 Quốc lộ 22B</t>
  </si>
  <si>
    <t>xã Mỏ Công</t>
  </si>
  <si>
    <t>14/06/2021</t>
  </si>
  <si>
    <t>77 Phạm Văn Đồng</t>
  </si>
  <si>
    <t>Lô đất thửa 15+16, TBĐ số 45</t>
  </si>
  <si>
    <t>Ngân hàng TMCP Bản Việt - CN Đồng Tháp</t>
  </si>
  <si>
    <t>228-230-232 Nguyễn Huệ</t>
  </si>
  <si>
    <t>13/10/2020</t>
  </si>
  <si>
    <t>291 Hùng Vương</t>
  </si>
  <si>
    <t>Ngân hàng TMCP Bản Việt - CN Tây Ninh</t>
  </si>
  <si>
    <t>392-394 Đường 30/04</t>
  </si>
  <si>
    <t xml:space="preserve">10 Nguyễn Văn Linh </t>
  </si>
  <si>
    <t xml:space="preserve">142 Hùng Vương </t>
  </si>
  <si>
    <t>16 -17 Quốc lộ 22</t>
  </si>
  <si>
    <t>phường Trảng Bàng</t>
  </si>
  <si>
    <t>Ngân hàng TMCP Việt Nam Thương Tín - CN Đồng Tháp</t>
  </si>
  <si>
    <t>ATM CN Đồng Tháp</t>
  </si>
  <si>
    <t>12 Âu Cơ</t>
  </si>
  <si>
    <t>phường Long An</t>
  </si>
  <si>
    <t>xã Tân Trụ</t>
  </si>
  <si>
    <t>Số 224A Nam Kỳ Khởi Nghĩa</t>
  </si>
  <si>
    <t>Số 212 Ấp Bắc, Khu phố 3</t>
  </si>
  <si>
    <t>Ngân hàng TMCP Sài Gòn - Hà Nội - CN Đồng Tháp</t>
  </si>
  <si>
    <t>56DW406966</t>
  </si>
  <si>
    <t>168-170 Nguyễn Huệ</t>
  </si>
  <si>
    <t>Xã Kim Sơn</t>
  </si>
  <si>
    <t xml:space="preserve"> Xã Cái Bè</t>
  </si>
  <si>
    <t>518 Nguyễn Thị Thập</t>
  </si>
  <si>
    <t>Số 1 Hùng Vương</t>
  </si>
  <si>
    <t xml:space="preserve">Ấp 4 </t>
  </si>
  <si>
    <t>Khu Phố Cầu Dừa</t>
  </si>
  <si>
    <t>Trại Rắn Đồng Tâm</t>
  </si>
  <si>
    <t>116 Nam Kỳ Khởi Nghĩa</t>
  </si>
  <si>
    <t>459 Đường Nguyễn Chí Công</t>
  </si>
  <si>
    <t>Tòa Nhà Calapharco Quốc lộ 1</t>
  </si>
  <si>
    <t>86 - 88 Trương Định</t>
  </si>
  <si>
    <t>6609A002</t>
  </si>
  <si>
    <t>Số 232 Nguyễn Trung Trực, ấp Thành Nam</t>
  </si>
  <si>
    <t>xã Đông Thành</t>
  </si>
  <si>
    <t>6609A003</t>
  </si>
  <si>
    <t>6609A004</t>
  </si>
  <si>
    <t>xã Mỹ Quý</t>
  </si>
  <si>
    <t>6609A005</t>
  </si>
  <si>
    <t>6612A004</t>
  </si>
  <si>
    <t>xã Mỹ Hạnh</t>
  </si>
  <si>
    <t>6612A008</t>
  </si>
  <si>
    <t>Số 289 Ô 5, Khu B</t>
  </si>
  <si>
    <t>6612A009</t>
  </si>
  <si>
    <t>6612A010</t>
  </si>
  <si>
    <t>6612A011</t>
  </si>
  <si>
    <t>6612A012</t>
  </si>
  <si>
    <t>6612A013</t>
  </si>
  <si>
    <t>6613A001</t>
  </si>
  <si>
    <t>6613A003</t>
  </si>
  <si>
    <t>6613A005</t>
  </si>
  <si>
    <t>6613A006</t>
  </si>
  <si>
    <t>6619A001</t>
  </si>
  <si>
    <t>Ấp Chánh Hội</t>
  </si>
  <si>
    <t>6619A002</t>
  </si>
  <si>
    <t>6620A002</t>
  </si>
  <si>
    <t>Ấp Bình Phong Thạnh 2</t>
  </si>
  <si>
    <t>xã Mộc Hóa</t>
  </si>
  <si>
    <t>211 QL1A,ấp Bến Lức 3</t>
  </si>
  <si>
    <t>126 Đường Nguyễn Hữu Thọ, ,ấp Bến Lức 3</t>
  </si>
  <si>
    <t>Số 3 Huỳnh Châu Sổ, Ấp Bến Lức 1</t>
  </si>
  <si>
    <t>xã Thạnh Lợi</t>
  </si>
  <si>
    <t>316, Ấp 1</t>
  </si>
  <si>
    <t>6605ATM04</t>
  </si>
  <si>
    <t>6605ATM05</t>
  </si>
  <si>
    <t>6605ATM06</t>
  </si>
  <si>
    <t>Long Cang</t>
  </si>
  <si>
    <t>6605ATM07</t>
  </si>
  <si>
    <t>268A, Ấp 5</t>
  </si>
  <si>
    <t>Rạch Kiến</t>
  </si>
  <si>
    <t xml:space="preserve"> Cần Đước</t>
  </si>
  <si>
    <t>59A Quốc lộ 1A</t>
  </si>
  <si>
    <t>xã Nhựt Tảo</t>
  </si>
  <si>
    <t>Số 119, Tổ 22, Ấp Tân Chánh, Xã Tân Tập, Tỉnh Tây Ninh</t>
  </si>
  <si>
    <t>Số 30, Đường Nghĩa Sĩ Cần Giuộc, Ấp 2</t>
  </si>
  <si>
    <t>đường Nguyễn Thái Bình, Ấp 4,</t>
  </si>
  <si>
    <t>87,Đường Nguyễn An Ninh, Ấp Phước Thuận,</t>
  </si>
  <si>
    <t>Số  817, đường 835B, ấp Long Thạnh,</t>
  </si>
  <si>
    <t>6616A003</t>
  </si>
  <si>
    <t>QL1, ấp Chợ</t>
  </si>
  <si>
    <t>6616A004</t>
  </si>
  <si>
    <t>55A, Phan Văn Tình, Ấp Thủ Khoa Thừa 1</t>
  </si>
  <si>
    <t>xã Thủ Thừa</t>
  </si>
  <si>
    <t>QL 62</t>
  </si>
  <si>
    <t>Xã Tân Tây</t>
  </si>
  <si>
    <t>Số 02, Đường Song Hành, QL.1A</t>
  </si>
  <si>
    <t>Khánh Hậu</t>
  </si>
  <si>
    <t>Ấp Tuyên Nhơn</t>
  </si>
  <si>
    <t>21-23 Ấp Bắc</t>
  </si>
  <si>
    <t>Xã Cái Bè</t>
  </si>
  <si>
    <t>Xã Hội Cư</t>
  </si>
  <si>
    <t>Ấp Lương Phú A</t>
  </si>
  <si>
    <t>09/06/2025</t>
  </si>
  <si>
    <t>Xã Vĩnh Bình</t>
  </si>
  <si>
    <t>Số 511, Quốc lộ 1</t>
  </si>
  <si>
    <t>Đường 868, ấp Kinh 12</t>
  </si>
  <si>
    <t>P. Mỹ Phước Tây</t>
  </si>
  <si>
    <t>Số 134, Đường 30/04</t>
  </si>
  <si>
    <t>Xã Hưng Thạnh</t>
  </si>
  <si>
    <t>xã Tân Phước 1</t>
  </si>
  <si>
    <t>Xã Tân Phước 2</t>
  </si>
  <si>
    <t>Xã Tân Hoà</t>
  </si>
  <si>
    <t>xã Tân Phú Đông</t>
  </si>
  <si>
    <t>xã Tân Thới</t>
  </si>
  <si>
    <t>ấp Bình Quới</t>
  </si>
  <si>
    <t>Ngân hàng Nông nghiệp và Phát triển Nông thôn Việt Nam - CN Tây Ninh</t>
  </si>
  <si>
    <t>5700A006</t>
  </si>
  <si>
    <t>Thanh Phước</t>
  </si>
  <si>
    <t>Thanh Điền</t>
  </si>
  <si>
    <t>5700A007</t>
  </si>
  <si>
    <t>5700A009</t>
  </si>
  <si>
    <t>215 đường 30/4</t>
  </si>
  <si>
    <t>5700A010</t>
  </si>
  <si>
    <t>5700A003</t>
  </si>
  <si>
    <t>15 đường Dương Minh Châu</t>
  </si>
  <si>
    <t xml:space="preserve">5700A011 </t>
  </si>
  <si>
    <t>1149 đường CMT8</t>
  </si>
  <si>
    <t>5700A012</t>
  </si>
  <si>
    <t>468 đường CMT8</t>
  </si>
  <si>
    <t>5700A013</t>
  </si>
  <si>
    <t>5701ATM01</t>
  </si>
  <si>
    <t xml:space="preserve">Km32, QL22, KP An Bình, </t>
  </si>
  <si>
    <t>21/05/2008</t>
  </si>
  <si>
    <t>5701ATM02</t>
  </si>
  <si>
    <t>26/05/2015</t>
  </si>
  <si>
    <t>5702ATM03</t>
  </si>
  <si>
    <t xml:space="preserve">Số 381, đường Nguyễn Chí Thanh, Ấp 1 </t>
  </si>
  <si>
    <t>5702ATM04</t>
  </si>
  <si>
    <t>5702ATM05</t>
  </si>
  <si>
    <t>Số 978, Đường 784, Ấp Khởi Hà</t>
  </si>
  <si>
    <t>5703ATM04</t>
  </si>
  <si>
    <t>Hương lộ 1, Khu phố Suối Cao A</t>
  </si>
  <si>
    <t>5703ATM05</t>
  </si>
  <si>
    <t xml:space="preserve">Số 270 Quốc lộ 22B, KP Nội Ô A </t>
  </si>
  <si>
    <t>5703ATM06</t>
  </si>
  <si>
    <t>5704A001</t>
  </si>
  <si>
    <t>Số 29-31, đường Quang Trung, khu phố Lộc Thành</t>
  </si>
  <si>
    <t>5704A003</t>
  </si>
  <si>
    <t>Ô 2, ấp Bình Hòa</t>
  </si>
  <si>
    <t>5704A004</t>
  </si>
  <si>
    <t>Số 01, Quốc lộ 22A, khu phố Gia Huỳnh</t>
  </si>
  <si>
    <t>5705ATM01</t>
  </si>
  <si>
    <t>Số 388, đường Lê Duẩn, KP2</t>
  </si>
  <si>
    <t>5705ATM03</t>
  </si>
  <si>
    <t>5706A001</t>
  </si>
  <si>
    <t>Số 25 đường 781 Khu Phố 3</t>
  </si>
  <si>
    <t>5706A003</t>
  </si>
  <si>
    <t>5706A006</t>
  </si>
  <si>
    <t>Số 437 ấp Bình Long</t>
  </si>
  <si>
    <t>5706A005</t>
  </si>
  <si>
    <t>Thành Long</t>
  </si>
  <si>
    <t>5706A004</t>
  </si>
  <si>
    <t xml:space="preserve"> Vịnh</t>
  </si>
  <si>
    <t>Hảo Đước</t>
  </si>
  <si>
    <t>5707A003</t>
  </si>
  <si>
    <t>Số 28, Đường Nguyễn Văn Linh, Khu phố 3</t>
  </si>
  <si>
    <t>5707A004</t>
  </si>
  <si>
    <t>5708A002</t>
  </si>
  <si>
    <t>Số 1, Đặng Văn Son, Khu phố 2</t>
  </si>
  <si>
    <t>Bến Cầu</t>
  </si>
  <si>
    <t>5708A005</t>
  </si>
  <si>
    <t>Số 1, Đặng Văn Son, Khu phố 3</t>
  </si>
  <si>
    <t>5708A006</t>
  </si>
  <si>
    <t>Số 798, đường 786</t>
  </si>
  <si>
    <t>5709A002</t>
  </si>
  <si>
    <t>Đường Đỗ Thị Tặng</t>
  </si>
  <si>
    <t xml:space="preserve"> 5709A003</t>
  </si>
  <si>
    <t>Số 116, đường Huỳnh Thanh Mừng, khu phố 2</t>
  </si>
  <si>
    <t>5710A001</t>
  </si>
  <si>
    <t>Ngân hàng Nông nghiệp và Phát triển Nông thôn Việt Nam - CN Đồng Tháp</t>
  </si>
  <si>
    <t>6500A004</t>
  </si>
  <si>
    <t>01 Nguyễn Du</t>
  </si>
  <si>
    <t>6500A005</t>
  </si>
  <si>
    <t>39 Nguyễn Văn Tre</t>
  </si>
  <si>
    <t>6500A006</t>
  </si>
  <si>
    <t>6500A007</t>
  </si>
  <si>
    <t>6501A003</t>
  </si>
  <si>
    <t>Số 18 Trần Hưng Đạo</t>
  </si>
  <si>
    <t>6501A004</t>
  </si>
  <si>
    <t>6503A002</t>
  </si>
  <si>
    <t>TL 854 ấp Tân Lập</t>
  </si>
  <si>
    <t>6503A005</t>
  </si>
  <si>
    <t>26/1 QL 80 ấp Tân Phú</t>
  </si>
  <si>
    <t>6503A006</t>
  </si>
  <si>
    <t>6504A003</t>
  </si>
  <si>
    <t>xã Ba Sao</t>
  </si>
  <si>
    <t>6504A004</t>
  </si>
  <si>
    <t>Số 170- 172 Nguyễn Trãi, ấp Mỹ Tây</t>
  </si>
  <si>
    <t>6504A005</t>
  </si>
  <si>
    <t>6504A006</t>
  </si>
  <si>
    <t>QL 30, ấp 1</t>
  </si>
  <si>
    <t>6505A005</t>
  </si>
  <si>
    <t>Số 22, Phạm Hữu Lầu, ấp 5B</t>
  </si>
  <si>
    <t>6505A006</t>
  </si>
  <si>
    <t>Số 01 đường 30/04, Khóm 3</t>
  </si>
  <si>
    <t>6506A002</t>
  </si>
  <si>
    <t>QL 30, ấp An Phú</t>
  </si>
  <si>
    <t>xã An Long</t>
  </si>
  <si>
    <t>6506A003</t>
  </si>
  <si>
    <t>Đường Nguyễn Chí Thanh</t>
  </si>
  <si>
    <t>6506A004</t>
  </si>
  <si>
    <t>6507A002</t>
  </si>
  <si>
    <t>204B ấp Hạ</t>
  </si>
  <si>
    <t>xã Tân Long</t>
  </si>
  <si>
    <t>6507A003</t>
  </si>
  <si>
    <t>Đường Lê Văn Nhung, ấp Tân Đông B</t>
  </si>
  <si>
    <t>6507A004</t>
  </si>
  <si>
    <t>6508A002</t>
  </si>
  <si>
    <t>Số 108-110 Hùng Vương, ấp Thường Thới</t>
  </si>
  <si>
    <t>xã Thường Phước</t>
  </si>
  <si>
    <t>6508A003</t>
  </si>
  <si>
    <t>Số 37 Nguyễn Tất Thành, Khóm 4</t>
  </si>
  <si>
    <t>6509A002</t>
  </si>
  <si>
    <t>Số 321 Nguyễn Huệ, ấp 3</t>
  </si>
  <si>
    <t>6509A003</t>
  </si>
  <si>
    <t>6510A003</t>
  </si>
  <si>
    <t>256/1 Tân Lợi</t>
  </si>
  <si>
    <t>xã Phong Hòa</t>
  </si>
  <si>
    <t>6510A004</t>
  </si>
  <si>
    <t>Đường Lê Lợi, ấp 1</t>
  </si>
  <si>
    <t>6510A005</t>
  </si>
  <si>
    <t>Đường Lê Lợi, ấp 2</t>
  </si>
  <si>
    <t>6510A006</t>
  </si>
  <si>
    <t>Số 687B, ấp Tân Lợi</t>
  </si>
  <si>
    <t>6511A002</t>
  </si>
  <si>
    <t>Số 295A, ấp Tân Thuận B</t>
  </si>
  <si>
    <t>xã Mỹ An Hưng</t>
  </si>
  <si>
    <t>6511A005</t>
  </si>
  <si>
    <t>Đường 3/2, ấp Bình Thạnh 1</t>
  </si>
  <si>
    <t>6511A006</t>
  </si>
  <si>
    <t>Đường 3/2, ấp Bình Thạnh 2</t>
  </si>
  <si>
    <t xml:space="preserve"> Đạo Thạnh</t>
  </si>
  <si>
    <t>  16/05/2008</t>
  </si>
  <si>
    <t>76 Châu Văn Giác</t>
  </si>
  <si>
    <t>  17/09/2019</t>
  </si>
  <si>
    <t xml:space="preserve">373 Quốc Lộ 1 </t>
  </si>
  <si>
    <t>  23/12/2010</t>
  </si>
  <si>
    <t>55 Trương Định</t>
  </si>
  <si>
    <t>  18/11/2013</t>
  </si>
  <si>
    <t xml:space="preserve">Lô F2, đường số 07, KCN Long Hậu, </t>
  </si>
  <si>
    <t>xã Hòa Bình</t>
  </si>
  <si>
    <t>934 Quốc lộ 1</t>
  </si>
  <si>
    <t>CRM601</t>
  </si>
  <si>
    <t>190 Đỗ Tường Phong</t>
  </si>
  <si>
    <t>KP1, TT Tầm Vu</t>
  </si>
  <si>
    <t>  12/02/2009</t>
  </si>
  <si>
    <t>69 Quốc Lộ 50</t>
  </si>
  <si>
    <t>Lô K, Khu CN Tân Kim</t>
  </si>
  <si>
    <t>  22/11/2013</t>
  </si>
  <si>
    <t>CRM603</t>
  </si>
  <si>
    <t>Tỉnh lộ 8, Ô 7 khu B</t>
  </si>
  <si>
    <t>thị trấn Hậu Nghĩa</t>
  </si>
  <si>
    <t>Số 530, đường tỉnh lộ 825, khu vực 3</t>
  </si>
  <si>
    <t>  30/10/2008</t>
  </si>
  <si>
    <t>CRM602</t>
  </si>
  <si>
    <t>  23/11/2023</t>
  </si>
  <si>
    <t>Số 139 tỉnh lộ 826 ấp 4</t>
  </si>
  <si>
    <t>  22/12/2009</t>
  </si>
  <si>
    <t>131 Nguyễn Trung Trực, ấp Tân Bình</t>
  </si>
  <si>
    <t>thị trấn Tân Trụ</t>
  </si>
  <si>
    <t>Ngân hàng TMCP Đầu tư và Phát triển Việt Nam - CN Tân Long An</t>
  </si>
  <si>
    <t>Hitachi SR7500</t>
  </si>
  <si>
    <t>số 06 đường 30/04</t>
  </si>
  <si>
    <t>phường Kiến Tường</t>
  </si>
  <si>
    <t>số 8/147 đường Nguyễn Thị Ba</t>
  </si>
  <si>
    <t>ATM710008</t>
  </si>
  <si>
    <t>Đầu cổng KCN Long Giang</t>
  </si>
  <si>
    <t>ATM710009</t>
  </si>
  <si>
    <t>Bệnh viện Phụ sản TG, số 04 Hùng Vương</t>
  </si>
  <si>
    <t>ATM710010</t>
  </si>
  <si>
    <t>Công ty Choi&amp;Shin số 236C Nguyễn Trung Trực ấp Mỹ Thạnh</t>
  </si>
  <si>
    <t>ATM710011</t>
  </si>
  <si>
    <t>Lô AII 1-8 KCN Tân Hương (Cty Freeview)</t>
  </si>
  <si>
    <t>ATM710012</t>
  </si>
  <si>
    <t>ATM710013</t>
  </si>
  <si>
    <t>ATM710016</t>
  </si>
  <si>
    <t>Đường D3, KCN Tân Hương (Công ty Freeview)</t>
  </si>
  <si>
    <t>ATM710017</t>
  </si>
  <si>
    <t>Cửa hàng xăng dầu số 40 tại KCN Tân Hương, Quốc lộ 1A</t>
  </si>
  <si>
    <t>ATM710018</t>
  </si>
  <si>
    <t>ATM710019</t>
  </si>
  <si>
    <t>ATM710020</t>
  </si>
  <si>
    <t>Cty Xăng dầu Tiền Giang số 488 Đinh Bộ Lĩnh</t>
  </si>
  <si>
    <t>ATM710021</t>
  </si>
  <si>
    <t>Cty Đại Thành đường tỉnh 864</t>
  </si>
  <si>
    <t>ATM710022</t>
  </si>
  <si>
    <t>ATM710023</t>
  </si>
  <si>
    <t>Cụm công nghiệp Tân Mỹ Chánh</t>
  </si>
  <si>
    <t>ATM710028</t>
  </si>
  <si>
    <t>Đại học Tiền Giang số 119 Ấp Bắc</t>
  </si>
  <si>
    <t>ATM710029</t>
  </si>
  <si>
    <t>Trung tâm Hành chính công tỉnh Tiền Giang số 377 Hùng Vương</t>
  </si>
  <si>
    <t>ATM710030</t>
  </si>
  <si>
    <t>ATM710031</t>
  </si>
  <si>
    <t>Trụ sở Chi nhánh 208A Nam Kỳ Khởi Nghĩa</t>
  </si>
  <si>
    <t>ATM710032</t>
  </si>
  <si>
    <t>Bệnh viện Đa khoa tỉnh Tiền Giang,  số 315 Quốc lộ 1A</t>
  </si>
  <si>
    <t>ATM710033</t>
  </si>
  <si>
    <t>PGD Gò Công Tây số 18, Đường Nguyễn Văn Côn, Khu phố 3</t>
  </si>
  <si>
    <t>ATM710034</t>
  </si>
  <si>
    <t>Trường THPT Chợ Gạo, Quốc lộ 50</t>
  </si>
  <si>
    <t>ATM710035</t>
  </si>
  <si>
    <t>PGD Gò Công số 10A đường Trần Hưng Đạo</t>
  </si>
  <si>
    <t>ATM710036</t>
  </si>
  <si>
    <t>ATM710037</t>
  </si>
  <si>
    <t>Cty CP XD TG, 762 Lý Thường Kiệt</t>
  </si>
  <si>
    <t>ATM710038</t>
  </si>
  <si>
    <t>ATM710039</t>
  </si>
  <si>
    <t>PGD Tân Phước, Tỉnh lộ 878, ấp 4</t>
  </si>
  <si>
    <t>ATM710601</t>
  </si>
  <si>
    <t>PGD Chợ Gạo số 294 đường 3/2</t>
  </si>
  <si>
    <t>ATM710602</t>
  </si>
  <si>
    <t>Trụ sở Chi nhánh số 208A Nam Kỳ Khởi Nghĩa</t>
  </si>
  <si>
    <t>ATM710603</t>
  </si>
  <si>
    <t>ATM710604</t>
  </si>
  <si>
    <t>ATM710605</t>
  </si>
  <si>
    <t>Ngân hàng TMCP Đầu tư và Phát triển Việt Nam - CN Đồng Tháp</t>
  </si>
  <si>
    <t>Số 10 Nguyễn Huệ</t>
  </si>
  <si>
    <t>Số 12A đường 30/4</t>
  </si>
  <si>
    <t>S26 TTW</t>
  </si>
  <si>
    <t>S22 LB</t>
  </si>
  <si>
    <t>SR7500</t>
  </si>
  <si>
    <t>Số 18 Võ Trường Toản</t>
  </si>
  <si>
    <t>166 Nguyễn Trãi</t>
  </si>
  <si>
    <t>Số 28 Huỳnh Công Sính</t>
  </si>
  <si>
    <t xml:space="preserve">Số 555 QL 30 </t>
  </si>
  <si>
    <t>Số 01 Lê Lai</t>
  </si>
  <si>
    <t>258C Nguyễn Huệ</t>
  </si>
  <si>
    <t>Coop-mart</t>
  </si>
  <si>
    <t>Số 95 Gò Tháp</t>
  </si>
  <si>
    <t>Số 33 Lý Thường Kiệt</t>
  </si>
  <si>
    <t>Ngân hàng TMCP Đầu tư và Phát triển Việt Nam - CN Sa Đéc</t>
  </si>
  <si>
    <t>Số 74, đường Hùng Vương</t>
  </si>
  <si>
    <t>Hitachi SR7500 - CRM</t>
  </si>
  <si>
    <t>Số 132, đường 3 tháng 2</t>
  </si>
  <si>
    <t>Số 66, Khu vực chợ</t>
  </si>
  <si>
    <t xml:space="preserve">Công ty CP Thức ăn Chăn nuôi Việt Thắng, Lô 4-2, Khu C, KCN Sa Đéc </t>
  </si>
  <si>
    <t>Số 83, QL 80</t>
  </si>
  <si>
    <t>Xã Phú Hựu</t>
  </si>
  <si>
    <t>Số 290A, đường Nguyễn Sinh Sắc</t>
  </si>
  <si>
    <t>Ngân hàng TMCP Đầu tư và Phát triển Việt Nam - CN Tây Ninh</t>
  </si>
  <si>
    <t>Số 492 Đường 30/4</t>
  </si>
  <si>
    <t>CRM+</t>
  </si>
  <si>
    <t xml:space="preserve">Số 186 đường 30/4 </t>
  </si>
  <si>
    <t>18/12/2007</t>
  </si>
  <si>
    <t>Số 14 đường Võ Văn Truyện</t>
  </si>
  <si>
    <t>31/10/2008</t>
  </si>
  <si>
    <t>Số 60, Đường Hùng Vương</t>
  </si>
  <si>
    <t>Số 49A, Quốc lộ 22B, Khu phố nội A</t>
  </si>
  <si>
    <t>Số 479, Đường Lê Duẩn</t>
  </si>
  <si>
    <t>Số 77-79, Đường Phạm Hùng</t>
  </si>
  <si>
    <t>16/12/2013</t>
  </si>
  <si>
    <t>Lô 4-6, đường N14, KCN Phước Đông</t>
  </si>
  <si>
    <t>07/09/2015</t>
  </si>
  <si>
    <t>Số 236, Tổ 5, ấp Phước Đức, Đường 782</t>
  </si>
  <si>
    <t xml:space="preserve"> Phường Tân Ninh</t>
  </si>
  <si>
    <t>NH TMCP Kiên Long - CN Tiền Giang</t>
  </si>
  <si>
    <t>300 - 302 - 304 - 306 - 308 Hùng Vương</t>
  </si>
  <si>
    <t>P.Đạo Thạnh</t>
  </si>
  <si>
    <t>04042013</t>
  </si>
  <si>
    <t>Số 447 - 447A, Đường 3 tháng 2</t>
  </si>
  <si>
    <t>P.Mỹ Phước Tây</t>
  </si>
  <si>
    <t>25052016</t>
  </si>
  <si>
    <t>5 Nguyễn Tri Phương, KP.1</t>
  </si>
  <si>
    <t>P.Long Thuận</t>
  </si>
  <si>
    <t>01082016</t>
  </si>
  <si>
    <t>326A Khu Phố 3</t>
  </si>
  <si>
    <t>X.Cái Bè</t>
  </si>
  <si>
    <t>03012017</t>
  </si>
  <si>
    <t>15022023</t>
  </si>
  <si>
    <t>STM (ATM thế hệ mới)</t>
  </si>
  <si>
    <t>03042023</t>
  </si>
  <si>
    <t>21052024</t>
  </si>
  <si>
    <t>NH TMCP Kiên Long - CN Long An</t>
  </si>
  <si>
    <t>16/09/2014</t>
  </si>
  <si>
    <t>18/10/2018</t>
  </si>
  <si>
    <t>KLBSTM1920</t>
  </si>
  <si>
    <t>Quốc lộ 1A, Ấp 5 Mỹ Yên</t>
  </si>
  <si>
    <t>20/09/2019</t>
  </si>
  <si>
    <t>72A Quốc Lộ 50, Ấp Thuận Đông</t>
  </si>
  <si>
    <t>Mỹ Lệ</t>
  </si>
  <si>
    <t>21/12/2016</t>
  </si>
  <si>
    <t>68 Đường tỉnh 830, Ấp Vĩnh Hòa</t>
  </si>
  <si>
    <t>Tân Tập</t>
  </si>
  <si>
    <t>159-161 Ấp Bình Tả 1</t>
  </si>
  <si>
    <t>15/03/2023</t>
  </si>
  <si>
    <t>NH TMCP Kiên Long - CN Đồng Tháp</t>
  </si>
  <si>
    <t>KLBATM0604</t>
  </si>
  <si>
    <t>Số 30, đường Lý Thường Kiệt</t>
  </si>
  <si>
    <t>KLBATM0601</t>
  </si>
  <si>
    <t>KLBATM0605</t>
  </si>
  <si>
    <t>Số 1, đường Ngô Thời Nhậm</t>
  </si>
  <si>
    <t>KLBSTM0607</t>
  </si>
  <si>
    <t>8/2022</t>
  </si>
  <si>
    <t>KLBATM0606</t>
  </si>
  <si>
    <t>16/D Nguyễn Văn Tre, khóm 4</t>
  </si>
  <si>
    <t>KLBCDM0610</t>
  </si>
  <si>
    <t>04/10/2025</t>
  </si>
  <si>
    <t>KLBATM0603</t>
  </si>
  <si>
    <t>38-40, đường Hùng Vương, Khóm 1</t>
  </si>
  <si>
    <t>24/10/2014</t>
  </si>
  <si>
    <t>KLBATM0602</t>
  </si>
  <si>
    <t>A22, Hùng Vương</t>
  </si>
  <si>
    <t>KLBSTM0609</t>
  </si>
  <si>
    <t>NH TMCP Kiên Long - CN Tây Ninh</t>
  </si>
  <si>
    <t>KLBATM2701</t>
  </si>
  <si>
    <t>683 Cách Mạng Tháng Tám, KP2</t>
  </si>
  <si>
    <t>22/06/2015</t>
  </si>
  <si>
    <t>KLBATM2704</t>
  </si>
  <si>
    <t>1 Trần Hưng Đạo</t>
  </si>
  <si>
    <t>25/10/2018</t>
  </si>
  <si>
    <t>KLBSTM2705</t>
  </si>
  <si>
    <t>KLBATM2702</t>
  </si>
  <si>
    <t>Số 18-19, Khu phố Lộc An</t>
  </si>
  <si>
    <t>KLBSTM2707</t>
  </si>
  <si>
    <t>KLBATM2703</t>
  </si>
  <si>
    <t>1088 Hoàng Lê Kha</t>
  </si>
  <si>
    <t>KLBSTM2706</t>
  </si>
  <si>
    <t>NH TMCP Sài Gòn - CN Tiền Giang</t>
  </si>
  <si>
    <t>24000100</t>
  </si>
  <si>
    <t>Phường Mỹ Tho</t>
  </si>
  <si>
    <t>Đồng Tháp</t>
  </si>
  <si>
    <t>NH TMCP Sài Gòn - CN Long An</t>
  </si>
  <si>
    <t>số 68A HùngVương</t>
  </si>
  <si>
    <t xml:space="preserve"> Tây Ninh</t>
  </si>
  <si>
    <t>NH TMCP Sài Gòn - CN Cần Giuộc</t>
  </si>
  <si>
    <t>KCN Đức Hòa 1, Hạnh phúc</t>
  </si>
  <si>
    <t>NH TMCP Sài Gòn - CN Đồng Tháp</t>
  </si>
  <si>
    <t>60-Đốc Binh Kiều</t>
  </si>
  <si>
    <t>Ngân hàng TMCP Việt Nam Thịnh Vượng - CN Tây Ninh</t>
  </si>
  <si>
    <t>A0364001</t>
  </si>
  <si>
    <t>PG2-35,PG2-36 Tòa Nhà Shophouse</t>
  </si>
  <si>
    <t>A1456001</t>
  </si>
  <si>
    <t>01-03 Đường Trương Quyền</t>
  </si>
  <si>
    <t>Ngân hàng TMCP Việt Nam Thịnh Vượng - CN Đồng Tháp</t>
  </si>
  <si>
    <t>A0226004</t>
  </si>
  <si>
    <t>QL 80, Cụm KCN Vàm Cống</t>
  </si>
  <si>
    <t>20/03/2025</t>
  </si>
  <si>
    <t>A1226005</t>
  </si>
  <si>
    <t>171-173 Hùng Vương</t>
  </si>
  <si>
    <t>A1226007</t>
  </si>
  <si>
    <t>TDS 186,TBD22,An Hòa</t>
  </si>
  <si>
    <t>phường Sa Đéc</t>
  </si>
  <si>
    <t>1/11/2024</t>
  </si>
  <si>
    <t>A1384002</t>
  </si>
  <si>
    <t>309, Hùng Vương</t>
  </si>
  <si>
    <t>CDM VPBank Cai Lậy</t>
  </si>
  <si>
    <t>Số 326 đường 30/4</t>
  </si>
  <si>
    <t xml:space="preserve">Cai Lậy </t>
  </si>
  <si>
    <t>19/12/2020</t>
  </si>
  <si>
    <t>19/6/2017</t>
  </si>
  <si>
    <t>16/6/2017</t>
  </si>
  <si>
    <t>29/4/2021</t>
  </si>
  <si>
    <t>21/3/2024</t>
  </si>
  <si>
    <t>18/12/2018</t>
  </si>
  <si>
    <t>CTY TRAI CAY HUNG PHAT</t>
  </si>
  <si>
    <t>Lô 47-49-51 KCN Mỹ Tho</t>
  </si>
  <si>
    <t>RUBY STORE</t>
  </si>
  <si>
    <t>10 Đoàn Thị Nghiệp</t>
  </si>
  <si>
    <t>HOÀNG STORE</t>
  </si>
  <si>
    <t>TDS 149, Ấp Tân Phú 1</t>
  </si>
  <si>
    <t>Tân Lý Đông</t>
  </si>
  <si>
    <t>TRƯƠNG NGOAN</t>
  </si>
  <si>
    <t>57 Ấp Bình Long</t>
  </si>
  <si>
    <t>Song Bình</t>
  </si>
  <si>
    <t>DTDD HUỲNH NGHĨA MIỀN TÂY</t>
  </si>
  <si>
    <t>131 Ấp Đông Hòa</t>
  </si>
  <si>
    <t>Song Thuận</t>
  </si>
  <si>
    <t>HKD THU BA</t>
  </si>
  <si>
    <t>TDS 1067, TBĐ 10</t>
  </si>
  <si>
    <t>Sơn Đông</t>
  </si>
  <si>
    <t>125-127 Hùng Vương nối dài</t>
  </si>
  <si>
    <t>Tỉnh Tây Ninh</t>
  </si>
  <si>
    <t>ATM+</t>
  </si>
  <si>
    <t>00010932</t>
  </si>
  <si>
    <t>Số 61 Quốc lộ 1A</t>
  </si>
  <si>
    <t>01/01/2024</t>
  </si>
  <si>
    <t>80066011</t>
  </si>
  <si>
    <t>60251031</t>
  </si>
  <si>
    <t>Ngân hàng TMCP Tiên Phong - CN Tây Ninh</t>
  </si>
  <si>
    <t>00030906</t>
  </si>
  <si>
    <t xml:space="preserve">360-362 Đường 30/4 </t>
  </si>
  <si>
    <t>00020909</t>
  </si>
  <si>
    <t>Ngân hàng TMCP Đại Chúng Việt Nam - CN Long An</t>
  </si>
  <si>
    <t>ATM 021</t>
  </si>
  <si>
    <t>93 Nguyễn Hữu Thọ, ấp Bến Lức</t>
  </si>
  <si>
    <t>Diebold Nixdorf DN100</t>
  </si>
  <si>
    <t>ATM 097</t>
  </si>
  <si>
    <t>Trụ sở Đảng Ủy UB.TTTQ Xã Bình Đức - Đường tỉnh lộ  816, Ấp Kênh Ngay</t>
  </si>
  <si>
    <t>ATM 156</t>
  </si>
  <si>
    <t xml:space="preserve">Số 95, Đường Số 1, KDC Thạnh Lợi </t>
  </si>
  <si>
    <t>Ngân hàng TMCP Đại Chúng Việt Nam - CN Tây Ninh</t>
  </si>
  <si>
    <t>Tên số hiệu ATM: ATM069</t>
  </si>
  <si>
    <t>1047 Đường cách 
mạng tháng tám</t>
  </si>
  <si>
    <t xml:space="preserve">Model: 
DN 100D </t>
  </si>
  <si>
    <t>Tên số hiệu ATM : ATM149</t>
  </si>
  <si>
    <t>186 đường 30/4</t>
  </si>
  <si>
    <t xml:space="preserve">Model: DN 100D </t>
  </si>
  <si>
    <t>Ngân hàng TMCP Đại Chúng Việt Nam - CN Tiền Giang</t>
  </si>
  <si>
    <t>ATM Techcombank Tiền Giang - 00264547</t>
  </si>
  <si>
    <t>PG01-01 và PG01-02, Dự án TTTM và Shophouse Vincom Mỹ Tho, 1A Hùng Vương</t>
  </si>
  <si>
    <t>Tỉnh Đồng Tháp</t>
  </si>
  <si>
    <t>CDM Techcombank Tiền Giang - 99264002</t>
  </si>
  <si>
    <t>00273591</t>
  </si>
  <si>
    <t>186 Đường 30/4</t>
  </si>
  <si>
    <t>Wincor CS280</t>
  </si>
  <si>
    <t>99273001</t>
  </si>
  <si>
    <t>512 đường 30/4</t>
  </si>
  <si>
    <t>CRM OKI R-G8</t>
  </si>
  <si>
    <t>99273002</t>
  </si>
  <si>
    <t>00210579</t>
  </si>
  <si>
    <t>1 Quốc lộ 1A, P. 2, TP. Tân An, Tỉnh Long An</t>
  </si>
  <si>
    <t>99210001</t>
  </si>
  <si>
    <t>L1-07 và L2-05-09 TTTM Vincom Long An, đường Hùng Vương, P. 1, TP. Tân An, Tỉnh Long An</t>
  </si>
  <si>
    <t>Ngân hàng TMCP Kỹ thương Việt Nam - CN Tây Ninh</t>
  </si>
  <si>
    <t>ATM0607</t>
  </si>
  <si>
    <t xml:space="preserve">103 -105 -107 Hùng Vường </t>
  </si>
  <si>
    <t>ATM CRM</t>
  </si>
  <si>
    <t>KCN Long Uyên</t>
  </si>
  <si>
    <t>140 Đường 3 tháng 2</t>
  </si>
  <si>
    <t xml:space="preserve">Ngân hàng TMCP Xuất Nhập Khẩu Việt Nam - CN Đồng Tháp </t>
  </si>
  <si>
    <t>ATM Nguyễn Huệ
36100004</t>
  </si>
  <si>
    <t>Số 132 - 134 Nguyễn Huệ</t>
  </si>
  <si>
    <t>tỉnh Đồng Tháp</t>
  </si>
  <si>
    <t>ATM Cao Lãnh 36200002</t>
  </si>
  <si>
    <t>Số 198 Nguyễn Trãi</t>
  </si>
  <si>
    <t>ATM Sa Đéc
36300005</t>
  </si>
  <si>
    <t>Số 122 Hùng Vương</t>
  </si>
  <si>
    <t xml:space="preserve">Ngân hàng TMCP Thịnh vượng và Phát triển - CN Đồng Tháp </t>
  </si>
  <si>
    <t xml:space="preserve">ATM017 </t>
  </si>
  <si>
    <t>66A Đường 30/4</t>
  </si>
  <si>
    <t xml:space="preserve">phường Cao Lãnh </t>
  </si>
  <si>
    <t xml:space="preserve">tỉnh Đồng Tháp </t>
  </si>
  <si>
    <t>ATM 0162</t>
  </si>
  <si>
    <t xml:space="preserve">Cổng B số 783 Đường Phạm Hữu Lầu </t>
  </si>
  <si>
    <t>Ngân hàng TMCP Đại Chúng Việt Nam - CN Đồng Tháp</t>
  </si>
  <si>
    <r>
      <t xml:space="preserve">Nguồn dữ liệu thu thập: </t>
    </r>
    <r>
      <rPr>
        <sz val="13"/>
        <rFont val="Times New Roman"/>
        <family val="1"/>
      </rPr>
      <t>Do đơn vị cung cấp theo quy định tại Thông tư số 36/2012/TT-NHNN, Thông tư số 20/2016/TT-NHNN, Thông tư số 44/2018/TT-NHNN</t>
    </r>
  </si>
  <si>
    <t>99244001</t>
  </si>
  <si>
    <t>Shophouse PG1-24, TTTM Vinhomes Cao Lãnh, đường 30/4</t>
  </si>
  <si>
    <t>99244002</t>
  </si>
  <si>
    <t>Shophouse PG1-24, TTTM Vinhomes Cao Lãnh, đường 30/5</t>
  </si>
  <si>
    <t>Ngân hàng TMCP Kỹ thương Việt Nam - CN Đồng Tháp</t>
  </si>
  <si>
    <t>Ngân Hàng TMCP Nam Á - CN Đồng Tháp</t>
  </si>
  <si>
    <t>Ngân hàng TMCP Bắc Á - CN Tây Ninh</t>
  </si>
  <si>
    <t>Thay đổi thông tin</t>
  </si>
  <si>
    <t>Dừng hoạt động</t>
  </si>
  <si>
    <t>Lý do</t>
  </si>
  <si>
    <t>d</t>
  </si>
  <si>
    <t>m</t>
  </si>
  <si>
    <t>150/3 QL1A, ấp Tân Thạnh</t>
  </si>
  <si>
    <t>06700035</t>
  </si>
  <si>
    <t>ấp Hưng Thạnh</t>
  </si>
  <si>
    <t>phường Sơn Qui</t>
  </si>
  <si>
    <t>06/8/2025</t>
  </si>
  <si>
    <t>1832 - Công ty TNHH Winga VN Tây Ninh</t>
  </si>
  <si>
    <t>1882 - Công ty TNHH Zhengxing VN Tây Ninh</t>
  </si>
  <si>
    <t>KCN Thành Thành Công</t>
  </si>
  <si>
    <t>47 Trà Quý Bình</t>
  </si>
  <si>
    <t>Ngân hàng TMCP Bảo Việt - CN Nam Sài Gòn</t>
  </si>
  <si>
    <t>,</t>
  </si>
  <si>
    <t>708 đường tỉnh 825</t>
  </si>
  <si>
    <t>Hội sở VietinBank
15B Nam Kỳ Khởi Nghĩa</t>
  </si>
  <si>
    <t xml:space="preserve">Cửa hàng Bách hóa Trung An-864 Ấp Bình Tạo, </t>
  </si>
  <si>
    <t>PGD Gò Công;
51 Trần Hưng Đạo</t>
  </si>
  <si>
    <t>Cty TNHH May XNK Mỹ Tho; 
101 QL1A</t>
  </si>
  <si>
    <t>PGD Sông Tiền 
Lê Văn Phẩm</t>
  </si>
  <si>
    <t>PGD Gò Công Tây;
08D Nguyễn Văn Côn</t>
  </si>
  <si>
    <t>PGD Châu Thành;
KP Tân Phong</t>
  </si>
  <si>
    <t>Cty TNHH Shilla Glovis Việt Nam – Số 05 Hồ Biểu Chánh</t>
  </si>
  <si>
    <t>Công ty CP Tae Kwang Vina Industrail chi nhánh Mỹ Tho KCN Trung An, Ấp Bình Tạo</t>
  </si>
  <si>
    <t>KCN Long Giang,-Xã Tân Lập 1, huyện Tân Phước, Tiền Giang</t>
  </si>
  <si>
    <t>PGD Vĩnh Kim;
ấp Vĩnh Thạnh</t>
  </si>
  <si>
    <t>Công ty TNHH Freeview Industrial (Việt Nam), Lô AII-1-8, AIII-6, AIV-1-9, AV-5,6, KIII, KIV KCN Tân Hương</t>
  </si>
  <si>
    <t>Lô AII,1,8, AIII 6, AIV 1,9, AV 5,6, KIV KCN Tân Hương</t>
  </si>
  <si>
    <t>PGD Mỹ Tho; 
12 Nguyễn Trãi</t>
  </si>
  <si>
    <t>Đại Học Tiền Giang;
119 Ấp Bắc</t>
  </si>
  <si>
    <t>PGD Lê Lợi; 
Số 05, Lê Văn Duyệt</t>
  </si>
  <si>
    <t>PGD Chợ Gạo;
Ô1, Khu 2</t>
  </si>
  <si>
    <t>ATM thế hệ mới - SS34</t>
  </si>
  <si>
    <t>ATM thế hệ mới - SS23</t>
  </si>
  <si>
    <t xml:space="preserve">NCR </t>
  </si>
  <si>
    <t>Số 40, đường Trà Quý Bình</t>
  </si>
  <si>
    <t xml:space="preserve"> Phường Long An</t>
  </si>
  <si>
    <t>Số 88 – 90, đường Nguyễn Hữu Thọ, Ấp Bến Lức 3</t>
  </si>
  <si>
    <t>166A, Tỉnh lộ 10, Ấp Bình Tả 2</t>
  </si>
  <si>
    <t>Tỉnh lộ 830, Ấp 8</t>
  </si>
  <si>
    <t>Xã Lương Hòa</t>
  </si>
  <si>
    <t>13/05/2014</t>
  </si>
  <si>
    <t>30/08/2024</t>
  </si>
  <si>
    <t>Khu công nghiệp Cầu Tràm, Ấp Cầu Tràm</t>
  </si>
  <si>
    <t>Xã Rạch Kiến</t>
  </si>
  <si>
    <t>A18 đường Tân Đô Hải Sơn, KCN Tân Đô</t>
  </si>
  <si>
    <t>02/03/2020</t>
  </si>
  <si>
    <t>Số 15, tổ 6, Ấp 5A</t>
  </si>
  <si>
    <t xml:space="preserve"> xã Thạnh Lợi</t>
  </si>
  <si>
    <t>Ấp Nhơn Hòa 1</t>
  </si>
  <si>
    <t xml:space="preserve"> Xã Mỹ Hạnh</t>
  </si>
  <si>
    <t>ATM CN LONG AN 01</t>
  </si>
  <si>
    <t>CRM CN LONG AN 02</t>
  </si>
  <si>
    <t>ATM PGD BẾN LỨC 01</t>
  </si>
  <si>
    <t>ATM PGD BẾN LỨC 02</t>
  </si>
  <si>
    <t>ATM PGD ĐỨC HÒA 01</t>
  </si>
  <si>
    <t xml:space="preserve"> ATM PGD ĐỨC HÒA 02</t>
  </si>
  <si>
    <t>ATM CÔNG TY HÙ KIỆT 01</t>
  </si>
  <si>
    <t>ATM VIỆT SƠN 01</t>
  </si>
  <si>
    <t>ATM KCN CẦU TRÀM 01</t>
  </si>
  <si>
    <t>ATM KCN CẦU TRÀM 02</t>
  </si>
  <si>
    <t>ATM CÔNG TY DUY TÂN LONG AN 01</t>
  </si>
  <si>
    <t xml:space="preserve"> ATM CÔNG TY DUY TÂN LONG AN 02</t>
  </si>
  <si>
    <t>ATM CÔNG TY HÀNH MỸ 01</t>
  </si>
  <si>
    <t>ATM CÔNG TY VINMOS 01</t>
  </si>
  <si>
    <t>(Multiple Items)</t>
  </si>
  <si>
    <t>lỗi đọc thẻ</t>
  </si>
  <si>
    <t>hư bộ phận trả tiền</t>
  </si>
  <si>
    <t>29/8-03/9/2025</t>
  </si>
  <si>
    <t>sửa chữa</t>
  </si>
  <si>
    <t>Hỏng đầu đọc thẻ</t>
  </si>
  <si>
    <t>Chấm dứt hoạt động</t>
  </si>
  <si>
    <t>Thay đổi tên, địa điểm</t>
  </si>
  <si>
    <t>ấp Thanh Phước</t>
  </si>
  <si>
    <t>sửa chữa, bảo trì (lỗi bộ phận trả tiền)</t>
  </si>
  <si>
    <t>22/8/-26/8/2025</t>
  </si>
  <si>
    <t xml:space="preserve">ATM CN TAY NINH </t>
  </si>
  <si>
    <t>8/2025</t>
  </si>
  <si>
    <t>CRM HS CN DONG THAP M2</t>
  </si>
  <si>
    <t>ATM BCH QUAN SU TINH</t>
  </si>
  <si>
    <t>Thay đổi máy mới</t>
  </si>
  <si>
    <t>16/8-18/8/2025</t>
  </si>
  <si>
    <t>15/8-18/8/2025</t>
  </si>
  <si>
    <t>cải tạo, sửa chữa chi nhánh</t>
  </si>
  <si>
    <t>14/8-14/9/2025</t>
  </si>
  <si>
    <t>sửa chữa hoặc thay thế mới</t>
  </si>
  <si>
    <t>Máy H22NL - Mã máy 0461</t>
  </si>
  <si>
    <t>Máy H22NL - Mã máy 0484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</si>
</sst>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dd\/mm\/yyyy"/>
    <numFmt numFmtId="166" formatCode="_(* #,##0_);_(* \(#,##0\);_(* &quot;-&quot;??_);_(@_)"/>
  </numFmts>
  <fonts count="26">
    <font>
      <sz val="11"/>
      <color theme="1"/>
      <name val="Calibri"/>
      <family val="2"/>
      <scheme val="minor"/>
    </font>
    <font>
      <sz val="11"/>
      <color theme="1"/>
      <name val="Calibri"/>
      <family val="2"/>
      <charset val="163"/>
      <scheme val="minor"/>
    </font>
    <font>
      <sz val="12"/>
      <name val="Times New Roman"/>
      <family val="1"/>
    </font>
    <font>
      <sz val="11"/>
      <color rgb="FFFF0000"/>
      <name val="Calibri"/>
      <family val="2"/>
      <scheme val="minor"/>
    </font>
    <font>
      <sz val="11"/>
      <color theme="1"/>
      <name val="Calibri"/>
      <family val="2"/>
      <scheme val="minor"/>
    </font>
    <font>
      <sz val="10"/>
      <name val="Arial"/>
      <family val="2"/>
    </font>
    <font>
      <sz val="13"/>
      <name val="Times New Roman"/>
      <family val="1"/>
    </font>
    <font>
      <sz val="11"/>
      <name val="Times New Roman"/>
      <family val="1"/>
    </font>
    <font>
      <b/>
      <sz val="12"/>
      <name val="Times New Roman"/>
      <family val="1"/>
    </font>
    <font>
      <b/>
      <sz val="11"/>
      <name val="Times New Roman"/>
      <family val="1"/>
    </font>
    <font>
      <b/>
      <sz val="14"/>
      <name val="Times New Roman"/>
      <family val="1"/>
    </font>
    <font>
      <i/>
      <sz val="12"/>
      <name val="Times New Roman"/>
      <family val="1"/>
    </font>
    <font>
      <i/>
      <sz val="11"/>
      <name val="Times New Roman"/>
      <family val="1"/>
    </font>
    <font>
      <sz val="12"/>
      <name val="Calibri"/>
      <family val="2"/>
      <scheme val="minor"/>
    </font>
    <font>
      <sz val="12"/>
      <name val="VNI-Times"/>
    </font>
    <font>
      <b/>
      <i/>
      <sz val="12"/>
      <name val="Times New Roman"/>
      <family val="1"/>
    </font>
    <font>
      <sz val="12"/>
      <name val="Times New Roman"/>
      <family val="1"/>
      <charset val="1"/>
    </font>
    <font>
      <sz val="11"/>
      <name val="Calibri"/>
      <family val="2"/>
      <scheme val="minor"/>
    </font>
    <font>
      <sz val="10"/>
      <name val="Times New Roman"/>
      <family val="1"/>
    </font>
    <font>
      <sz val="11"/>
      <name val="Calibri"/>
      <family val="2"/>
      <charset val="163"/>
    </font>
    <font>
      <sz val="12"/>
      <name val="Calibri"/>
      <family val="2"/>
      <charset val="163"/>
      <scheme val="minor"/>
    </font>
    <font>
      <b/>
      <sz val="13"/>
      <name val="Times New Roman"/>
      <family val="1"/>
    </font>
    <font>
      <sz val="12"/>
      <color theme="1"/>
      <name val="Times New Roman"/>
      <family val="1"/>
    </font>
    <font>
      <sz val="14"/>
      <name val="Times New Roman"/>
      <family val="1"/>
    </font>
    <font>
      <sz val="13"/>
      <color theme="1"/>
      <name val="Times New Roman"/>
      <family val="1"/>
    </font>
    <font>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8">
    <xf numFmtId="0" fontId="0" fillId="0" borderId="0"/>
    <xf numFmtId="0" fontId="1" fillId="0" borderId="0"/>
    <xf numFmtId="0" fontId="4" fillId="0" borderId="0"/>
    <xf numFmtId="43"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5" fillId="0" borderId="0"/>
  </cellStyleXfs>
  <cellXfs count="270">
    <xf numFmtId="0" fontId="0" fillId="0" borderId="0" xfId="0"/>
    <xf numFmtId="0" fontId="0" fillId="0" borderId="0" xfId="0" pivotButton="1"/>
    <xf numFmtId="0" fontId="0" fillId="0" borderId="0" xfId="0" applyNumberFormat="1"/>
    <xf numFmtId="0" fontId="0" fillId="0" borderId="0" xfId="0" applyFill="1"/>
    <xf numFmtId="0" fontId="0" fillId="0" borderId="0" xfId="0" applyNumberFormat="1" applyFill="1"/>
    <xf numFmtId="0" fontId="2" fillId="0" borderId="0" xfId="0" applyFont="1" applyFill="1"/>
    <xf numFmtId="0" fontId="3" fillId="0" borderId="0" xfId="0" applyNumberFormat="1" applyFont="1" applyFill="1"/>
    <xf numFmtId="0" fontId="3" fillId="0" borderId="0" xfId="0" applyFont="1" applyFill="1"/>
    <xf numFmtId="0" fontId="3" fillId="0" borderId="0" xfId="0" applyFont="1"/>
    <xf numFmtId="0" fontId="6" fillId="0" borderId="0" xfId="0" applyFont="1"/>
    <xf numFmtId="0" fontId="7" fillId="0" borderId="0" xfId="0" applyFont="1" applyAlignment="1"/>
    <xf numFmtId="0" fontId="7" fillId="0" borderId="0" xfId="0" applyFont="1" applyAlignment="1">
      <alignment horizontal="center"/>
    </xf>
    <xf numFmtId="165" fontId="7" fillId="0" borderId="0" xfId="0" applyNumberFormat="1" applyFont="1" applyAlignment="1">
      <alignment horizontal="center"/>
    </xf>
    <xf numFmtId="0" fontId="7"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wrapText="1"/>
    </xf>
    <xf numFmtId="0" fontId="9" fillId="0" borderId="1" xfId="0" applyFont="1" applyBorder="1" applyAlignment="1">
      <alignment vertical="center" wrapText="1"/>
    </xf>
    <xf numFmtId="0" fontId="2" fillId="0" borderId="1" xfId="0" applyFont="1" applyFill="1" applyBorder="1" applyAlignment="1">
      <alignment horizontal="center"/>
    </xf>
    <xf numFmtId="0" fontId="11" fillId="0" borderId="1" xfId="0" applyFont="1" applyBorder="1" applyAlignment="1">
      <alignment horizontal="center"/>
    </xf>
    <xf numFmtId="0" fontId="12" fillId="0" borderId="1" xfId="0" applyFont="1" applyBorder="1" applyAlignment="1">
      <alignment horizontal="center"/>
    </xf>
    <xf numFmtId="0" fontId="12" fillId="0" borderId="1" xfId="0" applyFont="1" applyBorder="1" applyAlignment="1">
      <alignment horizontal="center" vertical="center"/>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xf>
    <xf numFmtId="0" fontId="2" fillId="0" borderId="0" xfId="0" applyFont="1" applyFill="1" applyAlignment="1">
      <alignment horizontal="center"/>
    </xf>
    <xf numFmtId="0" fontId="2" fillId="0" borderId="1" xfId="0" applyFont="1" applyFill="1" applyBorder="1"/>
    <xf numFmtId="0" fontId="2" fillId="0" borderId="1" xfId="0" applyFont="1" applyFill="1" applyBorder="1" applyAlignment="1">
      <alignment horizontal="center" vertical="center"/>
    </xf>
    <xf numFmtId="0" fontId="2" fillId="0" borderId="1" xfId="0" applyFont="1" applyFill="1" applyBorder="1" applyAlignment="1">
      <alignment vertical="center"/>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14" fontId="2" fillId="0" borderId="1" xfId="0" applyNumberFormat="1" applyFont="1" applyFill="1" applyBorder="1" applyAlignment="1">
      <alignment horizontal="center" vertical="center"/>
    </xf>
    <xf numFmtId="0" fontId="2" fillId="0" borderId="1" xfId="0" applyFont="1" applyFill="1" applyBorder="1" applyAlignment="1"/>
    <xf numFmtId="0" fontId="16" fillId="0" borderId="1" xfId="0" applyFont="1" applyFill="1" applyBorder="1" applyAlignment="1">
      <alignment horizontal="center"/>
    </xf>
    <xf numFmtId="0" fontId="16" fillId="0" borderId="1" xfId="0" applyFont="1" applyFill="1" applyBorder="1"/>
    <xf numFmtId="0" fontId="16" fillId="0" borderId="1"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14" fontId="2" fillId="0" borderId="0" xfId="0" applyNumberFormat="1" applyFont="1" applyFill="1"/>
    <xf numFmtId="0" fontId="7" fillId="0" borderId="1" xfId="0" applyFont="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left" vertical="center" wrapText="1"/>
    </xf>
    <xf numFmtId="165" fontId="2" fillId="0" borderId="1" xfId="0" applyNumberFormat="1" applyFont="1" applyFill="1" applyBorder="1" applyAlignment="1">
      <alignment horizontal="left" vertical="center"/>
    </xf>
    <xf numFmtId="0" fontId="2" fillId="0" borderId="1" xfId="0" applyFont="1" applyFill="1" applyBorder="1" applyAlignment="1">
      <alignment vertical="center" wrapText="1"/>
    </xf>
    <xf numFmtId="0" fontId="2" fillId="0" borderId="1" xfId="4" applyFont="1" applyFill="1" applyBorder="1" applyAlignment="1"/>
    <xf numFmtId="0" fontId="2" fillId="0" borderId="1" xfId="4" applyFont="1" applyFill="1" applyBorder="1" applyAlignment="1">
      <alignment horizont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165" fontId="2" fillId="0" borderId="0" xfId="0" applyNumberFormat="1" applyFont="1" applyFill="1" applyBorder="1" applyAlignment="1">
      <alignment horizontal="left" vertical="center"/>
    </xf>
    <xf numFmtId="165" fontId="2" fillId="0" borderId="0"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quotePrefix="1" applyFont="1" applyBorder="1" applyAlignment="1">
      <alignment horizontal="left" vertical="center"/>
    </xf>
    <xf numFmtId="0" fontId="7" fillId="0" borderId="1" xfId="0" applyFont="1" applyFill="1" applyBorder="1" applyAlignment="1">
      <alignment horizontal="left" vertical="center" wrapText="1"/>
    </xf>
    <xf numFmtId="0" fontId="2" fillId="0" borderId="0" xfId="0" applyFont="1" applyFill="1" applyBorder="1" applyAlignment="1">
      <alignment horizontal="center"/>
    </xf>
    <xf numFmtId="0" fontId="11" fillId="0" borderId="0"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165" fontId="7" fillId="0" borderId="0" xfId="0" applyNumberFormat="1" applyFont="1" applyFill="1" applyBorder="1" applyAlignment="1">
      <alignment horizontal="center" vertical="center"/>
    </xf>
    <xf numFmtId="0" fontId="21" fillId="0" borderId="0" xfId="0" applyFont="1" applyAlignment="1"/>
    <xf numFmtId="0" fontId="9" fillId="0" borderId="0" xfId="0" applyFont="1" applyAlignment="1">
      <alignment horizontal="center"/>
    </xf>
    <xf numFmtId="0" fontId="9" fillId="0" borderId="0" xfId="0" applyFont="1" applyAlignment="1"/>
    <xf numFmtId="0" fontId="6" fillId="0" borderId="0" xfId="0" applyFont="1" applyAlignment="1"/>
    <xf numFmtId="0" fontId="6" fillId="0" borderId="0" xfId="0" applyFont="1" applyAlignment="1">
      <alignment wrapText="1"/>
    </xf>
    <xf numFmtId="0" fontId="7" fillId="0" borderId="0" xfId="0" applyFont="1" applyAlignment="1">
      <alignment horizontal="center" wrapText="1"/>
    </xf>
    <xf numFmtId="0" fontId="7" fillId="0" borderId="0" xfId="0" applyFont="1" applyAlignment="1">
      <alignment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1" fillId="0" borderId="0" xfId="0" applyFont="1" applyAlignment="1">
      <alignment wrapText="1"/>
    </xf>
    <xf numFmtId="0" fontId="9" fillId="0" borderId="0" xfId="0" applyFont="1" applyAlignment="1">
      <alignment horizontal="center" wrapText="1"/>
    </xf>
    <xf numFmtId="0" fontId="9" fillId="0" borderId="0" xfId="0" applyFont="1" applyAlignment="1">
      <alignment wrapText="1"/>
    </xf>
    <xf numFmtId="0" fontId="7" fillId="0" borderId="0" xfId="0" applyFont="1" applyAlignment="1">
      <alignment horizontal="left"/>
    </xf>
    <xf numFmtId="0" fontId="13" fillId="0" borderId="0" xfId="0" applyFont="1" applyFill="1"/>
    <xf numFmtId="0" fontId="2" fillId="0" borderId="1" xfId="0" applyFont="1" applyFill="1" applyBorder="1" applyAlignment="1">
      <alignment horizontal="left"/>
    </xf>
    <xf numFmtId="0" fontId="16" fillId="0" borderId="1" xfId="0" applyFont="1" applyFill="1" applyBorder="1" applyAlignment="1">
      <alignment horizontal="center" vertical="center"/>
    </xf>
    <xf numFmtId="0" fontId="2" fillId="0" borderId="2" xfId="0" applyFont="1" applyFill="1" applyBorder="1" applyAlignment="1">
      <alignment horizontal="center"/>
    </xf>
    <xf numFmtId="165" fontId="2" fillId="0" borderId="1" xfId="0" applyNumberFormat="1" applyFont="1" applyFill="1" applyBorder="1" applyAlignment="1">
      <alignment horizontal="center"/>
    </xf>
    <xf numFmtId="165" fontId="2" fillId="0" borderId="1" xfId="0" quotePrefix="1"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1" xfId="1" applyFont="1" applyFill="1" applyBorder="1"/>
    <xf numFmtId="0" fontId="9"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vertical="center" wrapText="1"/>
    </xf>
    <xf numFmtId="0" fontId="9" fillId="0" borderId="0" xfId="0" applyFont="1" applyAlignment="1">
      <alignment horizontal="left" wrapText="1"/>
    </xf>
    <xf numFmtId="0" fontId="2" fillId="0" borderId="1" xfId="0" quotePrefix="1" applyFont="1" applyFill="1" applyBorder="1" applyAlignment="1">
      <alignment horizontal="left" vertical="center"/>
    </xf>
    <xf numFmtId="0" fontId="2" fillId="0" borderId="0" xfId="0" quotePrefix="1" applyFont="1" applyFill="1" applyBorder="1" applyAlignment="1">
      <alignment horizontal="left" vertical="center"/>
    </xf>
    <xf numFmtId="0" fontId="7" fillId="0" borderId="0" xfId="0" quotePrefix="1" applyFont="1" applyFill="1" applyBorder="1" applyAlignment="1">
      <alignment horizontal="left" vertical="center"/>
    </xf>
    <xf numFmtId="0" fontId="0" fillId="0" borderId="0" xfId="0" pivotButton="1" applyAlignment="1">
      <alignment wrapText="1"/>
    </xf>
    <xf numFmtId="0" fontId="0" fillId="0" borderId="0" xfId="0" applyAlignment="1">
      <alignment wrapText="1"/>
    </xf>
    <xf numFmtId="0" fontId="0" fillId="0" borderId="0" xfId="0" applyFill="1" applyAlignment="1">
      <alignment wrapText="1"/>
    </xf>
    <xf numFmtId="0" fontId="13" fillId="0" borderId="0" xfId="0" applyFont="1" applyFill="1" applyAlignment="1"/>
    <xf numFmtId="165" fontId="24" fillId="2" borderId="1" xfId="0" applyNumberFormat="1" applyFont="1" applyFill="1" applyBorder="1" applyAlignment="1">
      <alignment horizontal="right"/>
    </xf>
    <xf numFmtId="0" fontId="24" fillId="2" borderId="1" xfId="0" applyFont="1" applyFill="1" applyBorder="1" applyAlignment="1">
      <alignment horizontal="center"/>
    </xf>
    <xf numFmtId="166" fontId="24" fillId="2" borderId="1" xfId="0" applyNumberFormat="1" applyFont="1" applyFill="1" applyBorder="1" applyAlignment="1">
      <alignment horizontal="right"/>
    </xf>
    <xf numFmtId="165" fontId="6" fillId="0" borderId="0" xfId="0" applyNumberFormat="1" applyFont="1" applyFill="1"/>
    <xf numFmtId="14" fontId="2" fillId="0" borderId="1" xfId="0" applyNumberFormat="1" applyFont="1" applyFill="1" applyBorder="1" applyAlignment="1">
      <alignment vertical="center"/>
    </xf>
    <xf numFmtId="0" fontId="2" fillId="0" borderId="1" xfId="0" applyFont="1" applyFill="1" applyBorder="1" applyAlignment="1">
      <alignment horizontal="justify" vertical="center"/>
    </xf>
    <xf numFmtId="0" fontId="8" fillId="0" borderId="1" xfId="0" applyFont="1" applyFill="1" applyBorder="1" applyAlignment="1">
      <alignment horizontal="left"/>
    </xf>
    <xf numFmtId="0" fontId="9" fillId="0" borderId="1" xfId="0" applyFont="1" applyFill="1" applyBorder="1" applyAlignment="1">
      <alignment horizontal="left"/>
    </xf>
    <xf numFmtId="0" fontId="7" fillId="0" borderId="1" xfId="0" applyFont="1" applyFill="1" applyBorder="1" applyAlignment="1">
      <alignment horizontal="left"/>
    </xf>
    <xf numFmtId="165" fontId="2" fillId="0" borderId="1" xfId="0" applyNumberFormat="1" applyFont="1" applyFill="1" applyBorder="1"/>
    <xf numFmtId="0" fontId="2" fillId="0" borderId="2" xfId="1" applyFont="1" applyFill="1" applyBorder="1"/>
    <xf numFmtId="0" fontId="21" fillId="0" borderId="0" xfId="0" applyFont="1" applyFill="1" applyAlignment="1"/>
    <xf numFmtId="0" fontId="6" fillId="0" borderId="0" xfId="0" applyFont="1" applyFill="1" applyAlignment="1"/>
    <xf numFmtId="0" fontId="6" fillId="0" borderId="0" xfId="0" applyFont="1" applyFill="1" applyAlignment="1">
      <alignment wrapText="1"/>
    </xf>
    <xf numFmtId="0" fontId="6" fillId="0" borderId="0" xfId="0" applyFont="1" applyFill="1" applyAlignment="1">
      <alignment vertical="center" wrapText="1"/>
    </xf>
    <xf numFmtId="0" fontId="21" fillId="0" borderId="0" xfId="0" applyFont="1" applyFill="1" applyAlignment="1">
      <alignment wrapText="1"/>
    </xf>
    <xf numFmtId="0" fontId="2" fillId="0" borderId="0" xfId="0" quotePrefix="1" applyFont="1" applyFill="1"/>
    <xf numFmtId="0" fontId="7" fillId="0" borderId="0" xfId="0" applyFont="1" applyAlignment="1">
      <alignment horizontal="left" vertical="center"/>
    </xf>
    <xf numFmtId="0" fontId="7" fillId="0" borderId="1" xfId="0" applyNumberFormat="1" applyFont="1" applyFill="1" applyBorder="1" applyAlignment="1" applyProtection="1">
      <alignment horizontal="left" vertical="top"/>
    </xf>
    <xf numFmtId="166" fontId="24" fillId="2" borderId="1" xfId="0" applyNumberFormat="1" applyFont="1" applyFill="1" applyBorder="1" applyAlignment="1">
      <alignment horizontal="center"/>
    </xf>
    <xf numFmtId="165" fontId="2" fillId="0" borderId="1" xfId="0" quotePrefix="1" applyNumberFormat="1" applyFont="1" applyFill="1" applyBorder="1" applyAlignment="1">
      <alignment horizontal="center"/>
    </xf>
    <xf numFmtId="165" fontId="2" fillId="0" borderId="1" xfId="0" quotePrefix="1" applyNumberFormat="1" applyFont="1" applyFill="1" applyBorder="1" applyAlignment="1">
      <alignment horizontal="center" vertical="center" wrapText="1"/>
    </xf>
    <xf numFmtId="165" fontId="7" fillId="0" borderId="1" xfId="0" quotePrefix="1"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9" fillId="0" borderId="0" xfId="0" applyNumberFormat="1" applyFont="1" applyAlignment="1">
      <alignment horizontal="center"/>
    </xf>
    <xf numFmtId="165" fontId="7" fillId="0" borderId="0" xfId="0" applyNumberFormat="1" applyFont="1" applyAlignment="1">
      <alignment horizontal="center" wrapText="1"/>
    </xf>
    <xf numFmtId="165" fontId="7" fillId="0" borderId="0" xfId="0" applyNumberFormat="1" applyFont="1" applyAlignment="1">
      <alignment horizontal="center" vertical="center" wrapText="1"/>
    </xf>
    <xf numFmtId="165" fontId="9" fillId="0" borderId="0" xfId="0" applyNumberFormat="1" applyFont="1" applyAlignment="1">
      <alignment horizontal="center" wrapText="1"/>
    </xf>
    <xf numFmtId="0" fontId="3" fillId="0" borderId="0" xfId="0" applyFont="1" applyAlignment="1">
      <alignment wrapText="1"/>
    </xf>
    <xf numFmtId="0" fontId="3" fillId="0" borderId="0" xfId="0" applyNumberFormat="1" applyFont="1"/>
    <xf numFmtId="0" fontId="13" fillId="0" borderId="0" xfId="0" quotePrefix="1" applyFont="1" applyFill="1"/>
    <xf numFmtId="0" fontId="14" fillId="0" borderId="1" xfId="0" applyFont="1" applyFill="1" applyBorder="1" applyAlignment="1">
      <alignment vertical="center"/>
    </xf>
    <xf numFmtId="14" fontId="13" fillId="0" borderId="0" xfId="0" applyNumberFormat="1" applyFont="1" applyFill="1" applyAlignment="1"/>
    <xf numFmtId="14" fontId="13" fillId="0" borderId="0" xfId="0" applyNumberFormat="1" applyFont="1" applyFill="1"/>
    <xf numFmtId="0" fontId="2" fillId="0" borderId="1" xfId="0" quotePrefix="1" applyFont="1" applyFill="1" applyBorder="1" applyAlignment="1">
      <alignment horizontal="left"/>
    </xf>
    <xf numFmtId="0" fontId="2" fillId="0" borderId="1" xfId="1" quotePrefix="1" applyFont="1" applyFill="1" applyBorder="1" applyAlignment="1">
      <alignment horizontal="left"/>
    </xf>
    <xf numFmtId="0" fontId="2" fillId="0" borderId="1" xfId="1" applyFont="1" applyFill="1" applyBorder="1" applyAlignment="1"/>
    <xf numFmtId="0" fontId="2" fillId="0" borderId="1" xfId="1" applyFont="1" applyFill="1" applyBorder="1" applyAlignment="1">
      <alignment horizontal="center"/>
    </xf>
    <xf numFmtId="165" fontId="2" fillId="0" borderId="1" xfId="1" applyNumberFormat="1" applyFont="1" applyFill="1" applyBorder="1" applyAlignment="1">
      <alignment horizontal="center" vertical="center" wrapText="1"/>
    </xf>
    <xf numFmtId="0" fontId="2" fillId="0" borderId="1" xfId="1" applyFont="1" applyFill="1" applyBorder="1" applyAlignment="1">
      <alignment horizontal="left"/>
    </xf>
    <xf numFmtId="165" fontId="2" fillId="0" borderId="1" xfId="1" applyNumberFormat="1" applyFont="1" applyFill="1" applyBorder="1" applyAlignment="1">
      <alignment horizontal="center"/>
    </xf>
    <xf numFmtId="0" fontId="2" fillId="0" borderId="1" xfId="1" applyFont="1" applyFill="1" applyBorder="1" applyAlignment="1">
      <alignment horizontal="left" vertical="center"/>
    </xf>
    <xf numFmtId="0" fontId="2" fillId="0" borderId="2" xfId="1" applyFont="1" applyFill="1" applyBorder="1" applyAlignment="1">
      <alignment vertical="center" wrapText="1"/>
    </xf>
    <xf numFmtId="0" fontId="2"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0" fontId="2" fillId="0" borderId="8" xfId="0" applyFont="1" applyFill="1" applyBorder="1" applyAlignment="1">
      <alignment horizontal="left" vertical="center"/>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165" fontId="2" fillId="0" borderId="8" xfId="0" applyNumberFormat="1" applyFont="1" applyFill="1" applyBorder="1" applyAlignment="1">
      <alignment horizontal="center" vertical="center"/>
    </xf>
    <xf numFmtId="0" fontId="2" fillId="0" borderId="8" xfId="0" quotePrefix="1" applyFont="1" applyFill="1" applyBorder="1" applyAlignment="1">
      <alignment horizontal="left" vertical="center"/>
    </xf>
    <xf numFmtId="165" fontId="2" fillId="0" borderId="1" xfId="0" applyNumberFormat="1" applyFont="1" applyFill="1" applyBorder="1" applyAlignment="1">
      <alignment horizontal="center" vertical="center" wrapText="1"/>
    </xf>
    <xf numFmtId="0" fontId="2" fillId="0" borderId="1" xfId="0" quotePrefix="1" applyFont="1" applyFill="1" applyBorder="1" applyAlignment="1">
      <alignment vertical="center" wrapText="1"/>
    </xf>
    <xf numFmtId="0" fontId="2" fillId="0" borderId="1" xfId="2" applyFont="1" applyFill="1" applyBorder="1" applyAlignment="1">
      <alignment horizontal="left" vertical="center"/>
    </xf>
    <xf numFmtId="165" fontId="2" fillId="0" borderId="1" xfId="4"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65" fontId="16" fillId="0" borderId="1" xfId="0" applyNumberFormat="1" applyFont="1" applyFill="1" applyBorder="1" applyAlignment="1">
      <alignment horizontal="center" vertical="center"/>
    </xf>
    <xf numFmtId="0" fontId="16" fillId="0" borderId="0" xfId="0" applyFont="1" applyFill="1" applyAlignment="1">
      <alignment vertical="center"/>
    </xf>
    <xf numFmtId="0" fontId="16" fillId="0" borderId="1" xfId="0" applyFont="1" applyFill="1" applyBorder="1" applyAlignment="1">
      <alignment vertical="center"/>
    </xf>
    <xf numFmtId="0" fontId="17" fillId="0" borderId="0" xfId="0" applyFont="1" applyFill="1" applyAlignment="1"/>
    <xf numFmtId="0" fontId="16" fillId="0" borderId="1" xfId="0" applyFont="1" applyFill="1" applyBorder="1" applyAlignment="1">
      <alignment horizontal="left"/>
    </xf>
    <xf numFmtId="165" fontId="16" fillId="0" borderId="1" xfId="0" applyNumberFormat="1" applyFont="1" applyFill="1" applyBorder="1" applyAlignment="1">
      <alignment horizontal="center"/>
    </xf>
    <xf numFmtId="0" fontId="17" fillId="0" borderId="0" xfId="0" applyFont="1" applyFill="1"/>
    <xf numFmtId="0" fontId="2" fillId="0" borderId="2" xfId="0" applyFont="1" applyFill="1" applyBorder="1" applyAlignment="1"/>
    <xf numFmtId="0" fontId="2" fillId="0" borderId="0" xfId="0" applyFont="1" applyFill="1" applyBorder="1" applyAlignment="1">
      <alignment horizontal="left"/>
    </xf>
    <xf numFmtId="0" fontId="16" fillId="0" borderId="1" xfId="0" quotePrefix="1" applyFont="1" applyFill="1" applyBorder="1" applyAlignment="1">
      <alignment horizontal="left"/>
    </xf>
    <xf numFmtId="0" fontId="17" fillId="0" borderId="0" xfId="0" applyFont="1" applyFill="1" applyAlignment="1">
      <alignment horizontal="center" vertical="center"/>
    </xf>
    <xf numFmtId="0" fontId="7" fillId="0" borderId="1"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7" fillId="0" borderId="1" xfId="0" quotePrefix="1" applyNumberFormat="1" applyFont="1" applyFill="1" applyBorder="1" applyAlignment="1">
      <alignment horizontal="center" vertical="center" wrapText="1"/>
    </xf>
    <xf numFmtId="0" fontId="2" fillId="0" borderId="1" xfId="0" applyFont="1" applyFill="1" applyBorder="1" applyAlignment="1">
      <alignment horizontal="left" wrapText="1"/>
    </xf>
    <xf numFmtId="0" fontId="19" fillId="0" borderId="0" xfId="0" applyFont="1" applyFill="1"/>
    <xf numFmtId="0" fontId="2" fillId="0" borderId="1" xfId="0" applyFont="1" applyFill="1" applyBorder="1" applyAlignment="1">
      <alignment horizontal="center" vertical="top" wrapText="1"/>
    </xf>
    <xf numFmtId="0" fontId="7" fillId="0" borderId="0" xfId="0" applyFont="1" applyFill="1"/>
    <xf numFmtId="0" fontId="22" fillId="0" borderId="1" xfId="0" applyFont="1" applyFill="1" applyBorder="1" applyAlignment="1">
      <alignment wrapText="1"/>
    </xf>
    <xf numFmtId="0" fontId="11" fillId="0" borderId="1" xfId="0" applyFont="1" applyFill="1" applyBorder="1" applyAlignment="1">
      <alignment horizontal="left" vertical="center"/>
    </xf>
    <xf numFmtId="165" fontId="11" fillId="0" borderId="1" xfId="0" applyNumberFormat="1" applyFont="1" applyFill="1" applyBorder="1" applyAlignment="1">
      <alignment horizontal="center" vertical="center"/>
    </xf>
    <xf numFmtId="0" fontId="2" fillId="0" borderId="2" xfId="1" applyFont="1" applyFill="1" applyBorder="1" applyAlignment="1">
      <alignment horizontal="left"/>
    </xf>
    <xf numFmtId="0" fontId="2" fillId="0" borderId="2" xfId="1" applyFont="1" applyFill="1" applyBorder="1" applyAlignment="1"/>
    <xf numFmtId="165" fontId="2" fillId="0" borderId="2" xfId="1" applyNumberFormat="1" applyFont="1" applyFill="1" applyBorder="1" applyAlignment="1">
      <alignment horizontal="center"/>
    </xf>
    <xf numFmtId="43" fontId="2" fillId="0" borderId="1" xfId="6" quotePrefix="1" applyNumberFormat="1" applyFont="1" applyFill="1" applyBorder="1" applyAlignment="1">
      <alignment horizontal="left" vertical="center"/>
    </xf>
    <xf numFmtId="0" fontId="2" fillId="0" borderId="6" xfId="0" applyFont="1" applyFill="1" applyBorder="1" applyAlignment="1">
      <alignment horizontal="left"/>
    </xf>
    <xf numFmtId="0" fontId="2" fillId="0" borderId="6" xfId="0" applyFont="1" applyFill="1" applyBorder="1"/>
    <xf numFmtId="0" fontId="2" fillId="0" borderId="6" xfId="0" applyFont="1" applyFill="1" applyBorder="1" applyAlignment="1">
      <alignment horizontal="center"/>
    </xf>
    <xf numFmtId="14" fontId="2" fillId="0" borderId="1" xfId="0" applyNumberFormat="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xf>
    <xf numFmtId="0" fontId="2" fillId="0" borderId="6" xfId="1" applyFont="1" applyFill="1" applyBorder="1" applyAlignment="1">
      <alignment horizontal="center" vertical="center"/>
    </xf>
    <xf numFmtId="0" fontId="2" fillId="0" borderId="1" xfId="1" applyFont="1" applyFill="1" applyBorder="1" applyAlignment="1">
      <alignment vertical="center"/>
    </xf>
    <xf numFmtId="0" fontId="2" fillId="0" borderId="1" xfId="1" applyFont="1" applyFill="1" applyBorder="1" applyAlignment="1">
      <alignment horizontal="center" vertical="center"/>
    </xf>
    <xf numFmtId="0" fontId="20" fillId="0" borderId="0" xfId="0" applyFont="1" applyFill="1" applyAlignment="1">
      <alignment vertical="center"/>
    </xf>
    <xf numFmtId="165" fontId="15"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0" fontId="7" fillId="0" borderId="1" xfId="0" applyFont="1" applyFill="1" applyBorder="1" applyAlignment="1">
      <alignment horizontal="center"/>
    </xf>
    <xf numFmtId="165" fontId="7" fillId="0" borderId="1" xfId="0" applyNumberFormat="1" applyFont="1" applyFill="1" applyBorder="1" applyAlignment="1">
      <alignment horizontal="center"/>
    </xf>
    <xf numFmtId="0" fontId="7" fillId="0" borderId="1" xfId="0" quotePrefix="1" applyFont="1" applyFill="1" applyBorder="1" applyAlignment="1">
      <alignment horizontal="left"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left" vertical="center"/>
    </xf>
    <xf numFmtId="0" fontId="2" fillId="2" borderId="1" xfId="0" applyFont="1" applyFill="1" applyBorder="1" applyAlignment="1">
      <alignment vertical="center"/>
    </xf>
    <xf numFmtId="165" fontId="2" fillId="2" borderId="1" xfId="0" applyNumberFormat="1" applyFont="1" applyFill="1" applyBorder="1" applyAlignment="1">
      <alignment horizontal="center" vertical="center"/>
    </xf>
    <xf numFmtId="0" fontId="2" fillId="2" borderId="1" xfId="0" quotePrefix="1" applyFont="1" applyFill="1" applyBorder="1" applyAlignment="1">
      <alignment horizontal="left" vertical="center"/>
    </xf>
    <xf numFmtId="0" fontId="13" fillId="2" borderId="0" xfId="0" applyFont="1" applyFill="1"/>
    <xf numFmtId="14" fontId="13" fillId="2" borderId="0" xfId="0" quotePrefix="1" applyNumberFormat="1" applyFont="1" applyFill="1"/>
    <xf numFmtId="14" fontId="13" fillId="2" borderId="0" xfId="0" applyNumberFormat="1" applyFont="1" applyFill="1"/>
    <xf numFmtId="0" fontId="2" fillId="2" borderId="1" xfId="0" applyFont="1" applyFill="1" applyBorder="1" applyAlignment="1">
      <alignment horizontal="justify" vertical="center"/>
    </xf>
    <xf numFmtId="0" fontId="13" fillId="2" borderId="0" xfId="0" applyFont="1" applyFill="1" applyAlignment="1"/>
    <xf numFmtId="165" fontId="2" fillId="2" borderId="1" xfId="0" applyNumberFormat="1" applyFont="1" applyFill="1" applyBorder="1" applyAlignment="1">
      <alignment horizontal="center"/>
    </xf>
    <xf numFmtId="0" fontId="8" fillId="2" borderId="1" xfId="0" applyFont="1" applyFill="1" applyBorder="1" applyAlignment="1">
      <alignment horizontal="left"/>
    </xf>
    <xf numFmtId="0" fontId="2" fillId="2" borderId="1" xfId="0" applyFont="1" applyFill="1" applyBorder="1" applyAlignment="1">
      <alignment horizontal="left" vertical="center" wrapText="1"/>
    </xf>
    <xf numFmtId="14" fontId="13" fillId="2" borderId="0" xfId="0" applyNumberFormat="1" applyFont="1" applyFill="1" applyAlignment="1"/>
    <xf numFmtId="0" fontId="2" fillId="2" borderId="1" xfId="0" applyFont="1" applyFill="1" applyBorder="1" applyAlignment="1">
      <alignment horizontal="left"/>
    </xf>
    <xf numFmtId="0" fontId="2" fillId="2" borderId="1" xfId="0" applyFont="1" applyFill="1" applyBorder="1" applyAlignment="1"/>
    <xf numFmtId="14" fontId="2" fillId="2" borderId="1" xfId="0" applyNumberFormat="1"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2" fillId="2" borderId="0" xfId="0" applyFont="1" applyFill="1"/>
    <xf numFmtId="14" fontId="2" fillId="2" borderId="0" xfId="0" applyNumberFormat="1" applyFont="1" applyFill="1"/>
    <xf numFmtId="0" fontId="2" fillId="2" borderId="1" xfId="0" quotePrefix="1" applyFont="1" applyFill="1" applyBorder="1" applyAlignment="1">
      <alignment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2" fillId="2" borderId="1" xfId="0" quotePrefix="1" applyNumberFormat="1" applyFont="1" applyFill="1" applyBorder="1" applyAlignment="1">
      <alignment horizontal="center" vertical="center"/>
    </xf>
    <xf numFmtId="0" fontId="6" fillId="0" borderId="0" xfId="0" applyFont="1" applyAlignment="1">
      <alignment horizontal="center"/>
    </xf>
    <xf numFmtId="0" fontId="13" fillId="0" borderId="0" xfId="0" applyFont="1" applyFill="1" applyAlignment="1">
      <alignment horizontal="center"/>
    </xf>
    <xf numFmtId="0" fontId="13" fillId="2" borderId="0" xfId="0" applyFont="1" applyFill="1" applyAlignment="1">
      <alignment horizontal="center"/>
    </xf>
    <xf numFmtId="165" fontId="25" fillId="0" borderId="0" xfId="0" applyNumberFormat="1" applyFont="1" applyFill="1" applyAlignment="1">
      <alignment horizontal="center"/>
    </xf>
    <xf numFmtId="0" fontId="2" fillId="2" borderId="0" xfId="0" applyFont="1" applyFill="1" applyAlignment="1">
      <alignment horizontal="center"/>
    </xf>
    <xf numFmtId="14" fontId="2" fillId="0" borderId="0" xfId="0" applyNumberFormat="1" applyFont="1" applyFill="1" applyAlignment="1">
      <alignment horizontal="center"/>
    </xf>
    <xf numFmtId="0" fontId="16" fillId="0" borderId="0" xfId="0" applyFont="1" applyFill="1" applyAlignment="1">
      <alignment horizontal="center" vertical="center"/>
    </xf>
    <xf numFmtId="0" fontId="17" fillId="0" borderId="0" xfId="0" applyFont="1" applyFill="1" applyAlignment="1">
      <alignment horizontal="center"/>
    </xf>
    <xf numFmtId="0" fontId="17" fillId="0" borderId="0" xfId="0" applyFont="1" applyFill="1" applyBorder="1" applyAlignment="1">
      <alignment horizontal="center"/>
    </xf>
    <xf numFmtId="0" fontId="18" fillId="0" borderId="0" xfId="0" applyFont="1" applyFill="1" applyBorder="1" applyAlignment="1">
      <alignment horizontal="center" vertical="center"/>
    </xf>
    <xf numFmtId="0" fontId="7" fillId="0" borderId="0" xfId="0" applyFont="1" applyFill="1" applyAlignment="1">
      <alignment horizontal="center"/>
    </xf>
    <xf numFmtId="165" fontId="2" fillId="2" borderId="0" xfId="0" applyNumberFormat="1" applyFont="1" applyFill="1" applyAlignment="1">
      <alignment horizontal="center"/>
    </xf>
    <xf numFmtId="0" fontId="20" fillId="0" borderId="0" xfId="0" applyFont="1" applyFill="1" applyAlignment="1">
      <alignment horizontal="center" vertical="center"/>
    </xf>
    <xf numFmtId="0" fontId="2" fillId="2" borderId="2" xfId="1" applyFont="1" applyFill="1" applyBorder="1"/>
    <xf numFmtId="0" fontId="2" fillId="2" borderId="1" xfId="1" applyFont="1" applyFill="1" applyBorder="1" applyAlignment="1">
      <alignment horizontal="left"/>
    </xf>
    <xf numFmtId="0" fontId="2" fillId="2" borderId="1" xfId="1" applyFont="1" applyFill="1" applyBorder="1" applyAlignment="1"/>
    <xf numFmtId="0" fontId="2" fillId="2" borderId="3" xfId="0" applyFont="1" applyFill="1" applyBorder="1" applyAlignment="1">
      <alignment horizontal="center"/>
    </xf>
    <xf numFmtId="165" fontId="2" fillId="2" borderId="1" xfId="1" applyNumberFormat="1" applyFont="1" applyFill="1" applyBorder="1" applyAlignment="1">
      <alignment horizontal="center"/>
    </xf>
    <xf numFmtId="0" fontId="2" fillId="2" borderId="1" xfId="1" applyFont="1" applyFill="1" applyBorder="1"/>
    <xf numFmtId="165" fontId="2" fillId="2" borderId="1" xfId="1" quotePrefix="1" applyNumberFormat="1" applyFont="1" applyFill="1" applyBorder="1" applyAlignment="1">
      <alignment horizontal="center"/>
    </xf>
    <xf numFmtId="165" fontId="13" fillId="2" borderId="0" xfId="0" applyNumberFormat="1" applyFont="1" applyFill="1" applyAlignment="1">
      <alignment horizontal="center"/>
    </xf>
    <xf numFmtId="17" fontId="13" fillId="2" borderId="0" xfId="0" quotePrefix="1" applyNumberFormat="1" applyFont="1" applyFill="1" applyAlignment="1"/>
    <xf numFmtId="0" fontId="2" fillId="2" borderId="3" xfId="1" applyFont="1" applyFill="1" applyBorder="1" applyAlignment="1">
      <alignment horizontal="left"/>
    </xf>
    <xf numFmtId="0" fontId="2" fillId="2" borderId="3" xfId="1" applyFont="1" applyFill="1" applyBorder="1" applyAlignment="1"/>
    <xf numFmtId="165" fontId="2" fillId="2" borderId="3" xfId="1" applyNumberFormat="1" applyFont="1" applyFill="1" applyBorder="1" applyAlignment="1">
      <alignment horizontal="center"/>
    </xf>
    <xf numFmtId="0" fontId="2" fillId="2" borderId="3" xfId="1" applyFont="1" applyFill="1" applyBorder="1"/>
    <xf numFmtId="14" fontId="2" fillId="2" borderId="1" xfId="1" applyNumberFormat="1" applyFont="1" applyFill="1" applyBorder="1"/>
    <xf numFmtId="49" fontId="2" fillId="2" borderId="1" xfId="0" applyNumberFormat="1" applyFont="1" applyFill="1" applyBorder="1" applyAlignment="1">
      <alignment horizontal="left" vertical="center"/>
    </xf>
    <xf numFmtId="0" fontId="13" fillId="2" borderId="0" xfId="0" quotePrefix="1" applyFont="1" applyFill="1" applyAlignment="1">
      <alignment horizontal="center"/>
    </xf>
    <xf numFmtId="0" fontId="8" fillId="0" borderId="1" xfId="0"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23" fillId="0" borderId="0" xfId="0" applyFont="1" applyAlignment="1">
      <alignment horizontal="left" vertical="center"/>
    </xf>
    <xf numFmtId="0" fontId="10" fillId="0" borderId="0" xfId="0" applyFont="1" applyAlignment="1">
      <alignment horizontal="right" vertical="center"/>
    </xf>
    <xf numFmtId="0" fontId="9"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165" fontId="9" fillId="0" borderId="1" xfId="0" applyNumberFormat="1" applyFont="1" applyBorder="1" applyAlignment="1">
      <alignment horizontal="center" vertical="center" wrapText="1"/>
    </xf>
    <xf numFmtId="165" fontId="8" fillId="0" borderId="2" xfId="0" applyNumberFormat="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cellXfs>
  <cellStyles count="8">
    <cellStyle name="Comma" xfId="6" builtinId="3"/>
    <cellStyle name="Comma 2" xfId="3"/>
    <cellStyle name="Normal" xfId="0" builtinId="0"/>
    <cellStyle name="Normal 10" xfId="7"/>
    <cellStyle name="Normal 2" xfId="1"/>
    <cellStyle name="Normal 2 3" xfId="2"/>
    <cellStyle name="Normal 3" xfId="4"/>
    <cellStyle name="Normal 4" xfId="5"/>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fill>
        <patternFill patternType="none">
          <bgColor auto="1"/>
        </patternFill>
      </fill>
    </dxf>
    <dxf>
      <fill>
        <patternFill patternType="none">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117791</xdr:colOff>
      <xdr:row>2</xdr:row>
      <xdr:rowOff>7620</xdr:rowOff>
    </xdr:from>
    <xdr:to>
      <xdr:col>5</xdr:col>
      <xdr:colOff>151798</xdr:colOff>
      <xdr:row>2</xdr:row>
      <xdr:rowOff>7620</xdr:rowOff>
    </xdr:to>
    <xdr:cxnSp macro="">
      <xdr:nvCxnSpPr>
        <xdr:cNvPr id="2" name="Straight Connector 1">
          <a:extLst>
            <a:ext uri="{FF2B5EF4-FFF2-40B4-BE49-F238E27FC236}">
              <a16:creationId xmlns="" xmlns:a16="http://schemas.microsoft.com/office/drawing/2014/main" id="{F5BD16C9-9248-42C5-AC40-5DE1B757A96D}"/>
            </a:ext>
          </a:extLst>
        </xdr:cNvPr>
        <xdr:cNvCxnSpPr/>
      </xdr:nvCxnSpPr>
      <xdr:spPr>
        <a:xfrm>
          <a:off x="1336991" y="701040"/>
          <a:ext cx="83410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ui Giang Yen (BTR)" refreshedDate="45894.702389583334" createdVersion="6" refreshedVersion="4" minRefreshableVersion="3" recordCount="1050">
  <cacheSource type="worksheet">
    <worksheetSource ref="D8:N1054" sheet="ATM"/>
  </cacheSource>
  <cacheFields count="11">
    <cacheField name="(2)" numFmtId="0">
      <sharedItems containsSemiMixedTypes="0" containsString="0" containsNumber="1" containsInteger="1" minValue="72201001" maxValue="87360001"/>
    </cacheField>
    <cacheField name="(3)" numFmtId="0">
      <sharedItems count="31">
        <s v="Ngân hàng TMCP Công Thương Việt Nam"/>
        <s v="Ngân hàng TMCP Đầu tư và Phát triển Việt Nam"/>
        <s v="Ngân hàng TMCP Ngoại thương Việt Nam"/>
        <s v="Ngân hàng Nông nghiệp và Phát triển Nông thôn Việt Nam"/>
        <s v="Ngân hàng TMCP Hàng hải Việt Nam"/>
        <s v="Ngân hàng TMCP Sài Gòn Thương Tín"/>
        <s v="Ngân hàng TNHH Một thành viên Số Vikki"/>
        <s v="Ngân hàng TMCP Xuất nhập khẩu Việt Nam"/>
        <s v="Ngân Hàng TMCP Nam Á"/>
        <s v="Ngân hàng TMCP Á Châu"/>
        <s v="Ngân hàng TMCP Sài Gòn Công Thương"/>
        <s v="Ngân hàng TMCP Việt Nam Thịnh Vượng"/>
        <s v="Ngân hàng TMCP Kỹ thương Việt Nam"/>
        <s v="Ngân hàng TMCP Quân Đội"/>
        <s v="Ngân hàng TMCP Bắc Á"/>
        <s v="Ngân hàng TMCP Quốc tế Việt Nam"/>
        <s v="Ngân hàng TMCP Đông Nam Á"/>
        <s v="Ngân hàng TMCP Phát triển Thành phố Hồ Chí Minh"/>
        <s v="Ngân hàng TMCP An Bình"/>
        <s v="Ngân hàng TMCP Bản Việt"/>
        <s v="Ngân hàng TMCP Phương Đông"/>
        <s v="Ngân hàng TMCP Sài Gòn"/>
        <s v="Ngân hàng TMCP Thịnh vượng và Phát triển"/>
        <s v="Ngân hàng TMCP Sài Gòn - Hà Nội"/>
        <s v="Ngân hàng TMCP Kiên Long"/>
        <s v="Ngân hàng TMCP Việt Nam Thương Tín"/>
        <s v="Ngân hàng TMCP Lộc Phát Việt Nam"/>
        <s v="Ngân hàng TMCP Tiên Phong"/>
        <s v="Ngân hàng TMCP Đại Chúng Việt Nam"/>
        <s v="Ngân hàng TNHH MTV Public Việt Nam"/>
        <s v="Ngân hàng THNHH MTV Shinhan Việt Nam"/>
      </sharedItems>
    </cacheField>
    <cacheField name="(4)" numFmtId="0">
      <sharedItems count="172">
        <s v="Ngân hàng TMCP Công Thương Việt Nam - CN Tây Ninh"/>
        <s v="Ngân hàng TMCP Công Thương Việt Nam - CN KCN Trảng Bàng"/>
        <s v="Ngân hàng TMCP Công Thương Việt Nam - CN Hòa Thành"/>
        <s v="Ngân hàng TMCP Công Thương Việt Nam - CN Long An"/>
        <s v="Ngân hàng TMCP Công Thương Việt Nam - CN Bến Lức"/>
        <s v="Ngân hàng TMCP Công Thương Việt Nam - CN Tiền Giang"/>
        <s v="Ngân hàng TMCP Công Thương Việt Nam - CN Tây Tiền Giang"/>
        <s v="Ngân hàng TMCP Công Thương Việt Nam - CN Đồng Tháp"/>
        <s v="Ngân hàng TMCP Công Thương Việt Nam - CN Sa Đéc"/>
        <s v="Ngân hàng TMCP Đầu tư và Phát triển Việt Nam - CN Tây Ninh"/>
        <s v="Ngân hàng TMCP Đầu tư và Phát triển Việt Nam - CN Long An"/>
        <s v="Ngân hàng TMCP Đầu tư và Phát triển Việt Nam - CN Tân Long An"/>
        <s v="Ngân hàng TMCP Đầu tư và Phát triển Việt Nam - CN Tiền Giang"/>
        <s v="Ngân hàng TMCP Đầu tư và Phát triển Việt Nam - CN Mỹ Tho"/>
        <s v="Ngân hàng TMCP Đầu tư và Phát triển Việt Nam - CN Đồng Tháp"/>
        <s v="Ngân hàng TMCP Đầu tư và Phát triển Việt Nam - CN Sa Đéc"/>
        <s v="Ngân hàng TMCP Ngoại thương Việt Nam - CN Tây Ninh"/>
        <s v="Ngân hàng TMCP Ngoại thương Việt Nam - CN Long An"/>
        <s v="Ngân hàng TMCP Ngoại thương Việt Nam - CN Tân Long An"/>
        <s v="Ngân hàng TMCP Ngoại thương Việt Nam - CN Tiền Giang"/>
        <s v="Ngân hàng TMCP Ngoại thương Việt Nam - CN Đồng Tháp"/>
        <s v="Ngân hàng Nông nghiệp và Phát triển Nông thôn Việt Nam - CN Tây Ninh"/>
        <s v="Ngân hàng Nông nghiệp và Phát triển Nông thôn Việt Nam - CN Long An"/>
        <s v="Ngân hàng Nông nghiệp và Phát triển Nông thôn Việt Nam - CN Bắc Long An"/>
        <s v="Ngân hàng Nông nghiệp và Phát triển Nông thôn Việt Nam - CN Đông Long An"/>
        <s v="Ngân hàng Nông nghiệp và Phát triển Nông thôn Việt Nam - CN Tiền Giang"/>
        <s v="Ngân hàng Nông nghiệp và Phát triển Nông thôn Việt Nam - CN Đồng Tháp"/>
        <s v="Ngân hàng TMCP Hàng Hải - CN Tây Ninh"/>
        <s v="Ngân hàng TMCP Hàng Hải - CN Long An"/>
        <s v="Ngân hàng TMCP Hàng Hải - CN Tiền Giang"/>
        <s v="Ngân hàng TMCP Hàng Hải - CN Đồng Tháp"/>
        <s v="Ngân hàng TMCP Sài Gòn Thương Tín - CN Tây Ninh"/>
        <s v="Ngân hàng TMCP Sài Gòn Thương Tín - CN Trảng Bàng"/>
        <s v="Ngân hàng TMCP Sài Gòn Thương Tín - CN Long An"/>
        <s v="Ngân hàng TMCP Sài Gòn Thương Tín - CN Đông Long An"/>
        <s v="Ngân hàng TMCP Sài Gòn Thương Tín - CN Tiền Giang"/>
        <s v="Ngân hàng TMCP Sài Gòn Thương Tín - CN Tây Tiền Giang"/>
        <s v="Ngân hàng TMCP Sài Gòn Thương Tín - CN Đồng Tháp"/>
        <s v="Ngân hàng TMCP Sài Gòn Thương Tín - CN Hồng Ngự"/>
        <s v="Ngân hàng TNHH MTV Số Vikki - CN Tây Ninh "/>
        <s v="Ngân hàng TNHH MTV Số Vikk -  CN Long An"/>
        <s v="Ngân hàng TNHH MTV Số Vikk -  CN Tiền Giang"/>
        <s v="Ngân hàng TNHH MTV Số Vikki - CN Đồng Tháp"/>
        <s v="Ngân hàng TMCP Xuất nhập khẩu Việt Nam - CN Long An"/>
        <s v="Ngân hàng TMCP Xuất Nhập Khẩu Việt Nam - CN Đồng Tháp "/>
        <s v="Ngân hàng TMCP Xuất nhập khẩu Việt Nam - CN Tiền Giang"/>
        <s v="Ngân hàng TMCP Nam Á - CN Tây Ninh"/>
        <s v="Ngân Hàng TMCP Nam Á - Chi nhánh Long An"/>
        <s v="Ngân hàng TMCP Nam Á - CN Tiền Giang"/>
        <s v="Ngân Hàng TMCP Nam Á - CN Đồng Tháp"/>
        <s v="Ngân hàng TMCP Á Châu - CN Tây Ninh"/>
        <s v="Ngân hàng TMCP Á Châu - CN Long An"/>
        <s v="Ngân hàng TMCP Á Châu - CN Tiền Giang"/>
        <s v="Ngân hàng TMCP Á Châu - CN Đồng Tháp"/>
        <s v="Ngân hàng TMCP Sài Gòn Công Thương - CN Tiền Giang"/>
        <s v="Ngân hàng TMCP Việt Nam Thịnh Vượng - CN Tây Ninh"/>
        <s v="Ngân hàng TMCP Việt Nam Thịnh Vượng - CN Đồng Tháp"/>
        <s v="Ngân hàng TMCP Việt Nam Thịnh Vượng - CN Tiền Giang"/>
        <s v="Ngân hàng TMCP Việt Nam Thịnh Vượng - CN Long An"/>
        <s v="Ngân hàng TMCP Kỹ thương Việt Nam - CN Tiền Giang"/>
        <s v="Ngân hàng TMCP Kỹ thương Việt Nam - CN Tây Ninh"/>
        <s v="Ngân hàng TMCP Kỹ thương Việt Nam - CN Long An"/>
        <s v="Ngân hàng TMCP Kỹ thương Việt Nam - CN Đồng Tháp"/>
        <s v="Ngân hàng TMCP Quân Đội - CN Tây Ninh"/>
        <s v="Ngân hàng TMCP Quân Đội - CN Long An"/>
        <s v="Ngân hàng TMCP Quân Đội - CN Tiền Giang"/>
        <s v="Ngân hàng TMCP Quân Đội - CN Đồng Tháp"/>
        <s v="Ngân hàng TMCP Bắc Á - CN Tây Ninh"/>
        <s v="Ngân hàng TMCP Bắc Á - CN Long An"/>
        <s v="Ngân hàng TMCP Bắc Á - CN Đồng Tháp"/>
        <s v="Ngân hàng TMCP Quốc Tế Việt Nam – CN Tây Ninh"/>
        <s v="Ngân hàng TMCP Quốc Tế Việt Nam – CN Tiền Giang"/>
        <s v="Ngân hàng TMCP Quốc Tế Việt Nam – CN Đồng Tháp"/>
        <s v="Ngân hàng TMCP Đông Nam Á - CN Long An"/>
        <s v="Ngân hàng TMCP Đông Nam Á - CN Tiền Giang"/>
        <s v="Ngân hàng TMCP Phát Triển TP.HCM - CN Tây Ninh"/>
        <s v="Ngân hàng TMCP Phát Triển TP.HCM - CN  Long An"/>
        <s v="Ngân hàng TMCP Phát Triển TP.HCM - CN Tân An"/>
        <s v="Ngân hàng TMCP Phát Triển TP.HCM - CN Tiền Giang"/>
        <s v="Ngân hàng TMCP Phát Triển TP.HCM - CN Đồng Tháp"/>
        <s v="Ngân hàng TMCP An Bình - CN Tây Ninh"/>
        <s v="Ngân hàng TMCP An Bình - CN Long An"/>
        <s v="Ngân hàng TMCP An Bình - CN Tiền Giang"/>
        <s v="Ngân hàng TMCP An Bình - CN Đồng Tháp"/>
        <s v="Ngân hàng TMCP Bản Việt - CN Tây Ninh"/>
        <s v="Ngân hàng TMCP Bản Việt - CN Long An"/>
        <s v="Ngân hàng TMCP Bản Việt - CN Tiền Giang"/>
        <s v="Ngân hàng TMCP Bản Việt - CN Đồng Tháp"/>
        <s v="Ngân hàng TMCP Phương Đông - CN Tây Ninh"/>
        <s v="Ngân hàng TMCP Phương Đông - CN Long An"/>
        <s v="Ngân hàng TMCP Phương Đông - CN Đồng Tháp"/>
        <s v="NH TMCP Sài Gòn - CN Long An"/>
        <s v="NH TMCP Sài Gòn - CN Cần Giuộc"/>
        <s v="NH TMCP Sài Gòn - CN Tiền Giang"/>
        <s v="NH TMCP Sài Gòn - CN Đồng Tháp"/>
        <s v="Ngân hàng TMCP Thịnh vượng và Phát triển - CN Long An"/>
        <s v="Ngân hàng TMCP Thịnh vượng và Phát triển - CN Đồng Tháp "/>
        <s v="Ngân hàng TMCP Sài Gòn - Hà Nội - CN Tây Ninh"/>
        <s v="Ngân hàng TMCP Sài Gòn - Hà Nội - CN Long An"/>
        <s v="Ngân hàng TMCP Sài Gòn - Hà Nội - CN Tiền Giang"/>
        <s v="Ngân hàng TMCP Sài Gòn - Hà Nội - CN Đồng Tháp"/>
        <s v="NH TMCP Kiên Long - CN Tây Ninh"/>
        <s v="NH TMCP Kiên Long - CN Long An"/>
        <s v="NH TMCP Kiên Long - CN Tiền Giang"/>
        <s v="NH TMCP Kiên Long - CN Đồng Tháp"/>
        <s v="Ngân hàng TMCP Việt Nam Thương Tín - CN Long An"/>
        <s v="Ngân hàng TMCP Việt Nam Thương Tín - CN Đồng Tháp"/>
        <s v="Ngân hàng TMCP Lộc Phát Việt Nam - CN Tây Ninh"/>
        <s v="Ngân hàng TMCP Lộc Phát Việt Nam - CN Long An"/>
        <s v="Ngân hàng TMCP Lộc Phát Việt Nam - CN Tiền Giang"/>
        <s v="Ngân hàng TMCP Lộc Phát Việt Nam - CN Đồng Tháp"/>
        <s v="Ngân hàng TMCP Tiên Phong - CN Tiền Giang"/>
        <s v="Ngân hàng TMCP Tiên Phong - CN Long An"/>
        <s v="Ngân hàng TMCP Tiên Phong - CN Tây Ninh"/>
        <s v="Ngân hàng TMCP Đại Chúng Việt Nam - CN Long An"/>
        <s v="Ngân hàng TMCP Đại Chúng Việt Nam - CN Tây Ninh"/>
        <s v="Ngân hàng TMCP Đại Chúng Việt Nam - CN Tiền Giang"/>
        <s v="Ngân hàng TMCP Đại Chúng Việt Nam - CN Đồng Tháp"/>
        <s v="Ngân hàng TNHH MTV Public Việt Nam - CN Long An"/>
        <s v="Ngân hàng THNHH MTV Shinhan Việt Nam - CN Long An"/>
        <s v="Ngân hàng TMCP Bắc Á - Chi nhánh Tây Ninh" u="1"/>
        <s v="Ngân hàng TNHH MTV Số Vikki - CN Tây Ninh" u="1"/>
        <s v="Ngân hàng TMCP Việt Nam Thịnh Vượng - CN Tây Ninh " u="1"/>
        <s v="Ngân hàng TMCP Quân Đội - CN Long An " u="1"/>
        <s v="Ngân hàng TMCP Sài Gòn - Hà Nội - CN Long An - PGD Bến Lức" u="1"/>
        <s v="Ngân hàng TNHH MTV Số Vikk -  CN Tiền Giang - PGD Cai Lậy" u="1"/>
        <s v="Ngân hàng TMCP Sài Gòn - Hà Nội - CN Long An - PGD Đức Hòa" u="1"/>
        <s v="Ngân hàng TMCP Đại Chúng Việt Nam - CN Tiền Giang" u="1"/>
        <s v="Ngân hàng TM TNHH MTV Ngoại thương Công nghệ số - CN Bến Tre" u="1"/>
        <s v="Ngân hàng TMCP Xuất nhập khẩu Việt Nam - CN Tiền Giang - PGD Mỹ Tho" u="1"/>
        <s v="Ngân hàng TMCP Bắc Á - Chi nhánh Long An" u="1"/>
        <s v="Ngân hàng TMCP Quân Đội - CN Long An - PGD Bến Lức" u="1"/>
        <s v="Ngân hàng TMCP Quốc Tế Việt Nam – CN Tây Ninh - PGD Hiệp Ninh" u="1"/>
        <s v="Ngân hàng TMCP Quân Đội - CN Tiền Giang - PGD Cai Lậy" u="1"/>
        <s v="Ngân hàng TMCP Quân Đội - CN Đồng Tháp " u="1"/>
        <s v="Ngân hàng TM TNHH MTV Ngoại thương Công nghệ số - CN Rạch Kiến" u="1"/>
        <s v="Ngân hàng TM TNHH MTV Ngoại thương Công nghệ số - CN Tiền Giang" u="1"/>
        <s v="Ngân hàng TMCP Việt Nam Thịnh Vượng - CN Bến Tre" u="1"/>
        <s v="Ngân hàng TMCP Quân Đội - CN Long An - PGD Cần Giuộc" u="1"/>
        <s v="Ngân hàng TMCP Quốc Tế Việt Nam – CN Tây Ninh - PGD Hòa Thành" u="1"/>
        <s v="Ngân hàng TMCP Quốc Tế Việt Nam – CN Tiền Giang – PGD Cai Lậy" u="1"/>
        <s v="Ngân hàng TMCP Phát Triển TP.HCM - CN Long An - PGD Long Hậu" u="1"/>
        <s v="Ngân hàng TMCP Việt Nam Thịnh Vượng - CN Long An - PGD Bến Lức " u="1"/>
        <s v="Ngân hàng TMCP Đại Chúng Việt Nam - CN Long An" u="1"/>
        <s v="Ngân hàng TNHH MTV Số Vikk -  CN Tiền Giang - PGD An Hữu" u="1"/>
        <s v="Ngân hàng TMCP Phát Triển TP.HCM - CN Đồng Tháp - PGD Tháp Mười" u="1"/>
        <s v="Ngân hàng TMCP Quốc Tế Việt Nam – CN Đồng Tháp - PGD Cao Lãnh" u="1"/>
        <s v="Ngân hàng TMCP Phát Triển TP.HCM - CN Đồng Tháp - PGD Sa đéc" u="1"/>
        <s v="Ngân hàng TMCP Quốc Tế Việt Nam – CN Tây Ninh - PGD Trảng Bàng" u="1"/>
        <s v="Ngân hàng TM TNHH MTV Ngoại thương Công nghệ số - CN Trà Vinh" u="1"/>
        <s v="Ngân hàng TMCP Xuất nhập khẩu Việt Nam - CN Tiền Giang - PGD Cai Lậy" u="1"/>
        <s v="Ngân hàng TMCP Quốc Tế Việt Nam – CN Tiền Giang – PGD Mỹ Tho " u="1"/>
        <s v="Ngân hàng TMCP Quân Đội - CN Tiền Giang - PGD Gò Công" u="1"/>
        <s v="Ngân hàng TM TNHH MTV Ngoại thương Công nghệ số - CN Long An" u="1"/>
        <s v="Ngân hàng TMCP Quân Đội - CN Long An - PGD Đức Hòa" u="1"/>
        <s v="Ngân hàng TMCP Phát Triển TP.HCM - CN Tây Ninh - PGD Tân Châu" u="1"/>
        <s v="Ngân hàng TNHH MTV Số Vikki - CN Tây Ninh - PGD Long Hoa" u="1"/>
        <s v="Ngân hàng TMCP Phát Triển TP.HCM - CN Tây Ninh - PGD Trảng Bàng" u="1"/>
        <s v="Ngân Hàng TMCP Nam Á - Chi nhánh Đồng Tháp" u="1"/>
        <s v="Ngân hàng TMCP Quốc Tế Việt Nam – CN Đồng Tháp - PGD Sa Đéc" u="1"/>
        <s v="Ngân hàng TMCP Quân Đội - CN Đồng Tháp - SMB Tháp Mười" u="1"/>
        <s v="Ngân hàng TMCP Việt Nam Thịnh Vượng - CN Trà Vinh" u="1"/>
        <s v="Ngân hàng TMCP Quân Đội - CN Đồng Tháp - PGD Hồng Ngự" u="1"/>
        <s v="Ngân hàng TMCP Quân Đội - CN Đồng Tháp - SMB Thanh Bình" u="1"/>
        <s v="Ngân hàng TMCP Phát Triển TP.HCM - CN Tiền Giang - PGD Cai Lậy" u="1"/>
        <s v="Ngân hàng TMCP Phát Triển TP.HCM - CN Tiền Giang - PGD Gò Công" u="1"/>
        <s v="Ngân hàng TMCP Sài Gòn - Hà Nội - CN Long An - PGD Cần Giuộc" u="1"/>
        <s v="Ngân hàng TNHH MTV Số Vikk -  CN Long An - PGD Bến Lức" u="1"/>
        <s v="Ngân hàng TNHH MTV Số Vikk -  CN Tiền Giang - PGD Gò Công" u="1"/>
        <s v="Ngân hàng TMCP Quân Đội - CN Đồng Tháp - PGD Sa Đéc" u="1"/>
        <s v="Ngân hàng TNHH MTV Số Vikk -  CN Tiền Giang - PGD Mỹ Tho" u="1"/>
        <s v="Ngân hàng TMCP Việt Nam Thịnh Vượng - CN Long An - PGD Đức Hoà" u="1"/>
      </sharedItems>
    </cacheField>
    <cacheField name="(5)" numFmtId="0">
      <sharedItems containsBlank="1" containsMixedTypes="1" containsNumber="1" containsInteger="1" minValue="163" maxValue="13200000381"/>
    </cacheField>
    <cacheField name="(6)" numFmtId="0">
      <sharedItems containsBlank="1" containsMixedTypes="1" containsNumber="1" containsInteger="1" minValue="79" maxValue="410"/>
    </cacheField>
    <cacheField name="(7)" numFmtId="0">
      <sharedItems containsBlank="1"/>
    </cacheField>
    <cacheField name="(9)" numFmtId="0">
      <sharedItems containsBlank="1"/>
    </cacheField>
    <cacheField name="(10)" numFmtId="0">
      <sharedItems containsBlank="1" count="17">
        <s v="Đang hoạt động"/>
        <s v="Tạm ngừng hoạt động"/>
        <s v="Chấm dứt hoạt động"/>
        <m u="1"/>
        <s v="DA DONG" u="1"/>
        <s v="Đang hoạt động " u="1"/>
        <s v="Hoạt động" u="1"/>
        <s v="Hỏng" u="1"/>
        <s v="Ngừng hoạt động" u="1"/>
        <s v="Đang hoạt động" u="1"/>
        <s v="Hoạt động bình thường" u="1"/>
        <s v="Chấm dứt  hoạt động ( thay thế 6605ATM08)" u="1"/>
        <s v="Ngưng hoạt động" u="1"/>
        <s v="Đang _x000a_hoạt động" u="1"/>
        <s v="Tốt" u="1"/>
        <s v="Chưa hoạt động" u="1"/>
        <s v="DANG HOAT DONG" u="1"/>
      </sharedItems>
    </cacheField>
    <cacheField name="(11)" numFmtId="165">
      <sharedItems containsDate="1" containsBlank="1" containsMixedTypes="1" minDate="1905-07-03T00:00:00" maxDate="2025-12-04T00:00:00"/>
    </cacheField>
    <cacheField name="(12)" numFmtId="0">
      <sharedItems containsDate="1" containsBlank="1" containsMixedTypes="1" minDate="2025-07-16T00:00:00" maxDate="2025-08-01T00:00:00"/>
    </cacheField>
    <cacheField name="(1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50">
  <r>
    <n v="72201001"/>
    <x v="0"/>
    <x v="0"/>
    <n v="66000001"/>
    <m/>
    <s v="Xã Tân Đông"/>
    <s v="Tây Ninh"/>
    <x v="0"/>
    <d v="2007-02-07T00:00:00"/>
    <m/>
    <s v="ATM thế hệ cũ"/>
  </r>
  <r>
    <n v="72201001"/>
    <x v="0"/>
    <x v="0"/>
    <n v="66000002"/>
    <m/>
    <s v="Phường Tân Ninh"/>
    <s v="Tây Ninh"/>
    <x v="1"/>
    <s v="23/09/2005"/>
    <m/>
    <s v="ATM thế hệ cũ"/>
  </r>
  <r>
    <n v="72201001"/>
    <x v="0"/>
    <x v="0"/>
    <n v="66000003"/>
    <m/>
    <s v="Xã Tân Châu"/>
    <s v="Tây Ninh"/>
    <x v="1"/>
    <s v="27/03/2008"/>
    <m/>
    <s v="ATM thế hệ cũ"/>
  </r>
  <r>
    <n v="72201001"/>
    <x v="0"/>
    <x v="0"/>
    <n v="66000005"/>
    <m/>
    <s v="Phường Tân Ninh"/>
    <s v="Tây Ninh"/>
    <x v="0"/>
    <d v="2009-12-05T00:00:00"/>
    <m/>
    <s v="ATM thế hệ cũ"/>
  </r>
  <r>
    <n v="72201001"/>
    <x v="0"/>
    <x v="0"/>
    <n v="66000006"/>
    <m/>
    <s v="Phường Tân Ninh"/>
    <s v="Tây Ninh"/>
    <x v="0"/>
    <s v="29/04/2010"/>
    <m/>
    <s v="ATM thế hệ cũ"/>
  </r>
  <r>
    <n v="72201001"/>
    <x v="0"/>
    <x v="0"/>
    <n v="66000007"/>
    <m/>
    <s v="Xã Tân Đông"/>
    <s v="Tây Ninh"/>
    <x v="0"/>
    <s v="15/07/2011"/>
    <m/>
    <s v="ATM thế hệ cũ"/>
  </r>
  <r>
    <n v="72201001"/>
    <x v="0"/>
    <x v="0"/>
    <n v="66000008"/>
    <m/>
    <s v="Xã Tân Biên"/>
    <s v="Tây Ninh"/>
    <x v="0"/>
    <s v="15/07/2011"/>
    <m/>
    <s v="ATM thế hệ cũ"/>
  </r>
  <r>
    <n v="72201001"/>
    <x v="0"/>
    <x v="0"/>
    <n v="66000009"/>
    <m/>
    <s v="Phường Ninh Thạnh"/>
    <s v="Tây Ninh"/>
    <x v="0"/>
    <s v="15/07/2011"/>
    <m/>
    <s v="ATM thế hệ cũ"/>
  </r>
  <r>
    <n v="72201001"/>
    <x v="0"/>
    <x v="0"/>
    <n v="66000010"/>
    <m/>
    <s v="Xã Hưng Thuận"/>
    <s v="Tây Ninh"/>
    <x v="0"/>
    <d v="2014-07-04T00:00:00"/>
    <m/>
    <s v="ATM thế hệ cũ"/>
  </r>
  <r>
    <n v="72201001"/>
    <x v="0"/>
    <x v="0"/>
    <n v="66000011"/>
    <m/>
    <s v="Xã Tân Châu"/>
    <s v="Tây Ninh"/>
    <x v="0"/>
    <s v="20/09/2017"/>
    <m/>
    <s v="ATM thế hệ cũ"/>
  </r>
  <r>
    <n v="72201001"/>
    <x v="0"/>
    <x v="0"/>
    <n v="66000012"/>
    <m/>
    <s v="Phường Gò Dầu"/>
    <s v="Tây Ninh"/>
    <x v="0"/>
    <s v="14/12/2021"/>
    <m/>
    <s v="ATM thế hệ cũ"/>
  </r>
  <r>
    <n v="72201001"/>
    <x v="0"/>
    <x v="0"/>
    <n v="66000013"/>
    <m/>
    <s v="Phường Tân Ninh"/>
    <s v="Tây Ninh"/>
    <x v="1"/>
    <s v="22/01/2022"/>
    <m/>
    <s v="ATM thế hệ cũ"/>
  </r>
  <r>
    <n v="72201001"/>
    <x v="0"/>
    <x v="0"/>
    <n v="66000014"/>
    <m/>
    <s v="Phường Tân Ninh"/>
    <s v="Tây Ninh"/>
    <x v="0"/>
    <d v="2023-07-12T00:00:00"/>
    <m/>
    <s v="ATM thế hệ cũ"/>
  </r>
  <r>
    <n v="72201001"/>
    <x v="0"/>
    <x v="0"/>
    <n v="66040001"/>
    <m/>
    <s v="Phường Tân Ninh"/>
    <s v="Tây Ninh"/>
    <x v="0"/>
    <s v="14/07/2022"/>
    <m/>
    <s v="Máy R-ATM"/>
  </r>
  <r>
    <n v="72201002"/>
    <x v="0"/>
    <x v="1"/>
    <n v="66400001"/>
    <s v="TSCN, 1564A1, QL22 KP An Bình"/>
    <s v="An Tịnh"/>
    <s v="Tây Ninh"/>
    <x v="0"/>
    <s v="22/06/2007"/>
    <m/>
    <s v="CDM"/>
  </r>
  <r>
    <n v="72201002"/>
    <x v="0"/>
    <x v="1"/>
    <n v="66400002"/>
    <s v="TSCN, 1564A1, QL22 KP An Bình"/>
    <s v="An Tịnh"/>
    <s v="Tây Ninh"/>
    <x v="0"/>
    <s v="23/04/2009"/>
    <m/>
    <s v="CDM"/>
  </r>
  <r>
    <n v="72201002"/>
    <x v="0"/>
    <x v="1"/>
    <n v="66400003"/>
    <s v="Đường số 4, Khu Chế Xuất &amp; Công Nghiệp Linh Trung III, KP An Bình"/>
    <s v="An Tịnh"/>
    <s v="Tây Ninh"/>
    <x v="0"/>
    <s v="24/04/2009"/>
    <m/>
    <s v="CDM"/>
  </r>
  <r>
    <n v="72201002"/>
    <x v="0"/>
    <x v="1"/>
    <n v="66400004"/>
    <s v="236 QL22, KP Lộc Du"/>
    <s v="Trảng Bàng"/>
    <s v="Tây Ninh"/>
    <x v="0"/>
    <s v="25/04/2009"/>
    <m/>
    <s v="CDM"/>
  </r>
  <r>
    <n v="72201002"/>
    <x v="0"/>
    <x v="1"/>
    <n v="66400005"/>
    <s v="TSCN, 1564A1, QL22 KP An Bình"/>
    <s v="An Tịnh"/>
    <s v="Tây Ninh"/>
    <x v="0"/>
    <d v="2010-05-05T00:00:00"/>
    <m/>
    <s v="CDM"/>
  </r>
  <r>
    <n v="72201002"/>
    <x v="0"/>
    <x v="1"/>
    <n v="66400006"/>
    <s v="Đường số 4, Khu Chế Xuất &amp; Công Nghiệp Linh Trung III, KP An Bình"/>
    <s v="An Tịnh"/>
    <s v="Tây Ninh"/>
    <x v="0"/>
    <s v="26/07/2011"/>
    <m/>
    <s v="CDM"/>
  </r>
  <r>
    <n v="72201002"/>
    <x v="0"/>
    <x v="1"/>
    <n v="66400007"/>
    <s v="Bưu điện Trảng Bàng, Số 146 Đường Quốc Lộ 22"/>
    <s v="Trảng Bàng"/>
    <s v="Tây Ninh"/>
    <x v="0"/>
    <s v="14/07/2011"/>
    <m/>
    <s v="CDM"/>
  </r>
  <r>
    <n v="72201002"/>
    <x v="0"/>
    <x v="1"/>
    <n v="66400008"/>
    <s v="Công Ty TNHH Can Sports, Đường tỉnh 782, Ấp Thuận Hòa"/>
    <s v="Truông Mít"/>
    <s v="Tây Ninh"/>
    <x v="0"/>
    <s v="23/08/2011"/>
    <m/>
    <s v="CDM"/>
  </r>
  <r>
    <n v="72201002"/>
    <x v="0"/>
    <x v="1"/>
    <n v="66400009"/>
    <s v="Công Ty TNHH Brotex Việt Nam, Lô số 34-6, Đường D11, KCN Phước Đông"/>
    <s v="Gia Lộc"/>
    <s v="Tây Ninh"/>
    <x v="0"/>
    <d v="2014-09-01T00:00:00"/>
    <m/>
    <s v="CDM"/>
  </r>
  <r>
    <n v="72201002"/>
    <x v="0"/>
    <x v="1"/>
    <n v="66400010"/>
    <s v="Bưu điện Trảng Bàng, Số 146 Đường Quốc Lộ 22"/>
    <s v="Trảng Bàng"/>
    <s v="Tây Ninh"/>
    <x v="0"/>
    <d v="2014-08-01T00:00:00"/>
    <m/>
    <s v="CDM"/>
  </r>
  <r>
    <n v="72201002"/>
    <x v="0"/>
    <x v="1"/>
    <n v="66400011"/>
    <s v="Công Ty TNHH Brotex Việt Nam, Lô số 34-6, Đường D11, KCN Phước Đông"/>
    <s v="Gia Lộc"/>
    <s v="Tây Ninh"/>
    <x v="0"/>
    <s v="22/01/2014"/>
    <m/>
    <s v="CDM"/>
  </r>
  <r>
    <n v="72201002"/>
    <x v="0"/>
    <x v="1"/>
    <n v="66400012"/>
    <s v="Công Ty TNHH Brotex Việt Nam, Lô số 34-6, Đường D11, KCN Phước Đông"/>
    <s v="Gia Lộc"/>
    <s v="Tây Ninh"/>
    <x v="0"/>
    <d v="2014-09-01T00:00:00"/>
    <m/>
    <s v="CDM"/>
  </r>
  <r>
    <n v="72201002"/>
    <x v="0"/>
    <x v="1"/>
    <n v="66400013"/>
    <s v="Công Ty TNHH Can Sports, Đường tỉnh 782, Ấp Thuận Hòa"/>
    <s v="Truông Mít"/>
    <s v="Tây Ninh"/>
    <x v="0"/>
    <s v="30/08/2014"/>
    <m/>
    <s v="CDM"/>
  </r>
  <r>
    <n v="72201002"/>
    <x v="0"/>
    <x v="1"/>
    <n v="66400014"/>
    <s v="Công Ty SaiLun Lô số 37-1…41-20a, Đường D11, KCN Phước Đông"/>
    <s v="Gia Lộc"/>
    <s v="Tây Ninh"/>
    <x v="0"/>
    <d v="2011-01-09T00:00:00"/>
    <m/>
    <s v="CDM"/>
  </r>
  <r>
    <n v="72201002"/>
    <x v="0"/>
    <x v="1"/>
    <n v="66400016"/>
    <s v="Đường D11, Cổng chính KCN Phước Đông"/>
    <s v="Gia Lộc"/>
    <s v="Tây Ninh"/>
    <x v="0"/>
    <d v="2010-06-05T00:00:00"/>
    <m/>
    <s v="CDM"/>
  </r>
  <r>
    <n v="72201002"/>
    <x v="0"/>
    <x v="1"/>
    <n v="66400017"/>
    <s v="Công Ty TNHH Can Sports, Đường tỉnh 782, Ấp Thuận Hòa"/>
    <s v="Truông Mít"/>
    <s v="Tây Ninh"/>
    <x v="0"/>
    <s v="13/09/2017"/>
    <m/>
    <s v="CDM"/>
  </r>
  <r>
    <n v="72201002"/>
    <x v="0"/>
    <x v="1"/>
    <n v="66400018"/>
    <s v="UBND Phường Trảng Bàng, Quốc lộ 22, KP Lộc Thành"/>
    <s v="Trảng Bàng"/>
    <s v="Tây Ninh"/>
    <x v="0"/>
    <s v="19/10/2017"/>
    <m/>
    <s v="CDM"/>
  </r>
  <r>
    <n v="72201002"/>
    <x v="0"/>
    <x v="1"/>
    <n v="66400019"/>
    <s v="UBND Phường Trảng Bàng, Quốc lộ 22, KP Lộc Thành"/>
    <s v="Trảng Bàng"/>
    <s v="Tây Ninh"/>
    <x v="0"/>
    <s v="13/09/2017"/>
    <m/>
    <s v="CDM"/>
  </r>
  <r>
    <n v="72201002"/>
    <x v="0"/>
    <x v="1"/>
    <n v="66400020"/>
    <s v="KP Lộc Tân"/>
    <s v="An Tịnh"/>
    <s v="Tây Ninh"/>
    <x v="0"/>
    <s v="14/09/2018"/>
    <m/>
    <s v="CDM"/>
  </r>
  <r>
    <n v="72201002"/>
    <x v="0"/>
    <x v="1"/>
    <n v="66400021"/>
    <s v="Bưu điện Trảng Bàng, Số 146 Đường Quốc Lộ 22"/>
    <s v="Trảng Bàng"/>
    <s v="Tây Ninh"/>
    <x v="0"/>
    <s v="16/08/2018"/>
    <m/>
    <s v="CDM"/>
  </r>
  <r>
    <n v="72201002"/>
    <x v="0"/>
    <x v="1"/>
    <n v="66400022"/>
    <s v="Công Ty TNHH Công Nghiệp Cao Su An Cố, Ấp Trâm Vàng"/>
    <s v="Gò Dầu"/>
    <s v="Tây Ninh"/>
    <x v="0"/>
    <s v="29/12/2021"/>
    <m/>
    <s v="CDM"/>
  </r>
  <r>
    <n v="72201002"/>
    <x v="0"/>
    <x v="1"/>
    <n v="66400023"/>
    <s v="Đội PCCC TTC, Đường D5, KCN Thành Thành Công, KP An Hội"/>
    <s v="Trảng Bàng"/>
    <s v="Tây Ninh"/>
    <x v="0"/>
    <d v="2023-02-06T00:00:00"/>
    <m/>
    <s v="CDM"/>
  </r>
  <r>
    <n v="72201002"/>
    <x v="0"/>
    <x v="1"/>
    <n v="66400024"/>
    <s v="Số 42, Ấp Phước Đức B"/>
    <s v="Gia Lộc"/>
    <s v="Tây Ninh"/>
    <x v="0"/>
    <d v="2024-10-07T00:00:00"/>
    <m/>
    <s v="CDM"/>
  </r>
  <r>
    <n v="72201002"/>
    <x v="0"/>
    <x v="1"/>
    <n v="66400025"/>
    <s v="236 QL22, KP Lộc Du"/>
    <s v="Trảng Bàng"/>
    <s v="Tây Ninh"/>
    <x v="0"/>
    <d v="2024-10-07T00:00:00"/>
    <m/>
    <s v="CDM"/>
  </r>
  <r>
    <n v="72201002"/>
    <x v="0"/>
    <x v="1"/>
    <n v="66400026"/>
    <s v="147, Ấp Bàu Vừng"/>
    <s v="Phước Thạnh"/>
    <s v="Tây Ninh"/>
    <x v="0"/>
    <d v="2025-01-01T00:00:00"/>
    <m/>
    <s v="CDM"/>
  </r>
  <r>
    <n v="72201002"/>
    <x v="0"/>
    <x v="1"/>
    <n v="66440001"/>
    <s v="TSCN, 1564A1, QL22 KP An Bình"/>
    <s v="An Tịnh"/>
    <s v="Tây Ninh"/>
    <x v="0"/>
    <s v="22/12/2021"/>
    <m/>
    <s v="CRM"/>
  </r>
  <r>
    <n v="72201003"/>
    <x v="0"/>
    <x v="2"/>
    <n v="66200001"/>
    <s v="941 Hoàng Lê Kha"/>
    <s v="xã Châu Thành"/>
    <s v="Tây Ninh"/>
    <x v="0"/>
    <s v="31/03/2008"/>
    <m/>
    <s v="ATM thế hệ cũ"/>
  </r>
  <r>
    <n v="72201003"/>
    <x v="0"/>
    <x v="2"/>
    <n v="66200002"/>
    <s v="63-65 Nguyễn Chí Thanh"/>
    <s v="Phường Dương Minh Châu"/>
    <s v="Tây Ninh"/>
    <x v="0"/>
    <s v="17/04/2009"/>
    <m/>
    <s v="ATM thế hệ cũ"/>
  </r>
  <r>
    <n v="72201003"/>
    <x v="0"/>
    <x v="2"/>
    <n v="66200003"/>
    <s v="UBND"/>
    <s v="Phường Long Hoa"/>
    <s v="Tây Ninh"/>
    <x v="0"/>
    <d v="2011-07-05T00:00:00"/>
    <m/>
    <s v="ATM thế hệ cũ"/>
  </r>
  <r>
    <n v="72201003"/>
    <x v="0"/>
    <x v="2"/>
    <n v="66200004"/>
    <s v="UBND"/>
    <s v="Phường Long Hoa"/>
    <s v="Tây Ninh"/>
    <x v="0"/>
    <d v="2017-01-06T00:00:00"/>
    <m/>
    <s v="ATM thế hệ cũ"/>
  </r>
  <r>
    <n v="72201003"/>
    <x v="0"/>
    <x v="2"/>
    <n v="66200005"/>
    <s v="Khu du lịch Núi Bà"/>
    <s v="phường Bình Minh"/>
    <s v="Tây Ninh"/>
    <x v="0"/>
    <d v="2014-04-05T00:00:00"/>
    <m/>
    <s v="ATM thế hệ cũ"/>
  </r>
  <r>
    <n v="72201003"/>
    <x v="0"/>
    <x v="2"/>
    <n v="66200006"/>
    <s v="Trung tâm y tế Hòa Thành"/>
    <s v="Phường Long Hoa"/>
    <s v="Tây Ninh"/>
    <x v="0"/>
    <s v="18/05/2018"/>
    <m/>
    <s v="ATM thế hệ cũ"/>
  </r>
  <r>
    <n v="72201003"/>
    <x v="0"/>
    <x v="2"/>
    <n v="66200007"/>
    <s v="Cty HighVina Aparrel"/>
    <s v="Phường Long Hoa"/>
    <s v="Tây Ninh"/>
    <x v="0"/>
    <s v="18/04/2019"/>
    <m/>
    <s v="ATM thế hệ cũ"/>
  </r>
  <r>
    <n v="72201003"/>
    <x v="0"/>
    <x v="2"/>
    <n v="66200008"/>
    <s v="Số 80 Quốc lộ 22B"/>
    <s v="xã Mỏ Công"/>
    <s v="Tây Ninh"/>
    <x v="0"/>
    <s v="14/06/2021"/>
    <m/>
    <s v="ATM thế hệ cũ"/>
  </r>
  <r>
    <n v="72201003"/>
    <x v="0"/>
    <x v="2"/>
    <n v="66200009"/>
    <s v="941 Hoàng Lê Kha"/>
    <s v="xã Châu Thành"/>
    <s v="Tây Ninh"/>
    <x v="0"/>
    <d v="2023-03-02T00:00:00"/>
    <m/>
    <s v="ATM thế hệ cũ"/>
  </r>
  <r>
    <n v="72201003"/>
    <x v="0"/>
    <x v="2"/>
    <n v="66200010"/>
    <s v="63-65 Nguyễn Chí Thanh"/>
    <s v="Phường Dương Minh Châu"/>
    <s v="Tây Ninh"/>
    <x v="0"/>
    <s v="29/11/2024"/>
    <m/>
    <s v="ATM thế hệ cũ"/>
  </r>
  <r>
    <n v="72201003"/>
    <x v="0"/>
    <x v="2"/>
    <n v="66240001"/>
    <s v="77 Phạm Văn Đồng"/>
    <s v="Phường Long Hoa"/>
    <s v="Tây Ninh"/>
    <x v="0"/>
    <s v="16/06/2023"/>
    <m/>
    <s v="CRM"/>
  </r>
  <r>
    <n v="80201001"/>
    <x v="0"/>
    <x v="3"/>
    <s v="70000001 "/>
    <s v="396 quốc lộ 1"/>
    <s v="Phường Long An"/>
    <s v="Tây Ninh"/>
    <x v="0"/>
    <s v="15/09/2022"/>
    <m/>
    <s v="ATM thế hệ cũ"/>
  </r>
  <r>
    <n v="80201001"/>
    <x v="0"/>
    <x v="3"/>
    <s v="70000014 "/>
    <s v="396 quốc lộ 1"/>
    <s v="Phường Long An"/>
    <s v="Tây Ninh"/>
    <x v="0"/>
    <d v="1905-07-03T00:00:00"/>
    <m/>
    <s v="ATM thế hệ cũ"/>
  </r>
  <r>
    <n v="80201001"/>
    <x v="0"/>
    <x v="3"/>
    <n v="70040001"/>
    <s v="396 quốc lộ 1"/>
    <s v="Phường Long An"/>
    <s v="Tây Ninh"/>
    <x v="0"/>
    <s v="16/06/2023"/>
    <m/>
    <s v="R-ATM"/>
  </r>
  <r>
    <n v="80201001"/>
    <x v="0"/>
    <x v="3"/>
    <s v="70000003 "/>
    <s v="40 Nguyễn Trung Trực"/>
    <s v="Phường Long An"/>
    <s v="Tây Ninh"/>
    <x v="0"/>
    <d v="2014-12-05T00:00:00"/>
    <m/>
    <s v="ATM thế hệ cũ"/>
  </r>
  <r>
    <n v="80201001"/>
    <x v="0"/>
    <x v="3"/>
    <n v="70000011"/>
    <s v="40 Nguyễn Trung Trực"/>
    <s v="Phường Long An"/>
    <s v="Tây Ninh"/>
    <x v="0"/>
    <d v="2014-12-05T00:00:00"/>
    <m/>
    <s v="ATM thế hệ cũ"/>
  </r>
  <r>
    <n v="80201001"/>
    <x v="0"/>
    <x v="3"/>
    <n v="70040002"/>
    <s v="40 Nguyễn Trung Trực"/>
    <s v="Phường Long An"/>
    <s v="Tây Ninh"/>
    <x v="0"/>
    <s v="2007"/>
    <m/>
    <s v="ATM thế hệ cũ"/>
  </r>
  <r>
    <n v="80201001"/>
    <x v="0"/>
    <x v="3"/>
    <s v="70000013 "/>
    <s v="250 Hùng Vương"/>
    <s v="Phường Long An"/>
    <s v="Tây Ninh"/>
    <x v="0"/>
    <s v="13/03/2025"/>
    <m/>
    <s v="R-ATM"/>
  </r>
  <r>
    <n v="80201001"/>
    <x v="0"/>
    <x v="3"/>
    <n v="70000008"/>
    <s v="2 đường Song hành"/>
    <s v="Phường Long An"/>
    <s v="Tây Ninh"/>
    <x v="0"/>
    <d v="2011-05-15T00:00:00"/>
    <m/>
    <s v="ATM thế hệ cũ"/>
  </r>
  <r>
    <n v="80201001"/>
    <x v="0"/>
    <x v="3"/>
    <s v="70000010 "/>
    <s v="Cụm Công nghiệp Lợi Bình Nhơn - đường số 1"/>
    <s v="Phường Khánh Hậu"/>
    <s v="Tây Ninh"/>
    <x v="0"/>
    <s v="14/05/2019"/>
    <m/>
    <s v="ATM thế hệ cũ"/>
  </r>
  <r>
    <n v="80201001"/>
    <x v="0"/>
    <x v="3"/>
    <n v="70000019"/>
    <s v="Km1954 quốc lộ 1"/>
    <s v="Phường Khánh Hậu"/>
    <s v="Tây Ninh"/>
    <x v="0"/>
    <d v="2015-11-02T00:00:00"/>
    <m/>
    <s v="ATM thế hệ cũ"/>
  </r>
  <r>
    <n v="80201001"/>
    <x v="0"/>
    <x v="3"/>
    <s v="70000004 "/>
    <s v="292 ấp Bình Tả 1"/>
    <s v="Xã Đức Hòa"/>
    <s v="Tây Ninh"/>
    <x v="0"/>
    <s v="31/12/2024"/>
    <m/>
    <s v="ATM thế hệ cũ"/>
  </r>
  <r>
    <n v="80201001"/>
    <x v="0"/>
    <x v="3"/>
    <n v="70000017"/>
    <s v="292 ấp Bình Tả 1"/>
    <s v="Xã Đức Hòa"/>
    <s v="Tây Ninh"/>
    <x v="0"/>
    <d v="2014-12-08T00:00:00"/>
    <m/>
    <s v="ATM thế hệ cũ"/>
  </r>
  <r>
    <n v="80201001"/>
    <x v="0"/>
    <x v="3"/>
    <n v="70000018"/>
    <s v="8D Huỳnh Công Thân, Ô 3, Khu A"/>
    <s v="Xã Hậu Nghĩa"/>
    <s v="Tây Ninh"/>
    <x v="0"/>
    <d v="2023-03-10T00:00:00"/>
    <m/>
    <s v="ATM thế hệ cũ"/>
  </r>
  <r>
    <n v="80201001"/>
    <x v="0"/>
    <x v="3"/>
    <n v="70000015"/>
    <s v="48 - 50 đường Hùng Vương"/>
    <s v="Phường Kiến Tường"/>
    <s v="Tây Ninh"/>
    <x v="0"/>
    <s v="14/05/2024"/>
    <m/>
    <s v="ATM thế hệ cũ"/>
  </r>
  <r>
    <n v="80201001"/>
    <x v="0"/>
    <x v="3"/>
    <n v="70000016"/>
    <s v="168 Trần Văn Giàu"/>
    <s v="Xã Tân Thạnh"/>
    <s v="Tây Ninh"/>
    <x v="0"/>
    <s v="2014"/>
    <m/>
    <s v="ATM thế hệ cũ"/>
  </r>
  <r>
    <n v="80201002"/>
    <x v="0"/>
    <x v="4"/>
    <s v="38205469"/>
    <s v="159 Quốc lộ 1A"/>
    <s v="xã Bến Lức"/>
    <s v="Tây Ninh"/>
    <x v="0"/>
    <d v="2006-01-06T00:00:00"/>
    <m/>
    <s v="ATM thế hệ cũ"/>
  </r>
  <r>
    <n v="80201002"/>
    <x v="0"/>
    <x v="4"/>
    <s v="42886636"/>
    <s v="Cty Việt Cường, ấp 3"/>
    <s v="xã Bình Đức"/>
    <s v="Tây Ninh"/>
    <x v="0"/>
    <s v="15/04/2009"/>
    <m/>
    <s v="ATM thế hệ cũ"/>
  </r>
  <r>
    <n v="80201002"/>
    <x v="0"/>
    <x v="4"/>
    <s v="43962262"/>
    <s v="14-15 KP2, KDC Cần Giuộc"/>
    <s v="xã Cần Giuộc"/>
    <s v="Tây Ninh"/>
    <x v="0"/>
    <s v="28/04/2010"/>
    <m/>
    <s v="ATM thế hệ cũ"/>
  </r>
  <r>
    <n v="80201002"/>
    <x v="0"/>
    <x v="4"/>
    <s v="44537779"/>
    <s v="02 Tỉnh Lộ 835, Ấp 5"/>
    <s v="xã Phước Lợi"/>
    <s v="Tây Ninh"/>
    <x v="0"/>
    <s v="25/07/2011"/>
    <m/>
    <s v="ATM thế hệ cũ"/>
  </r>
  <r>
    <n v="80201002"/>
    <x v="0"/>
    <x v="4"/>
    <s v="44542889"/>
    <s v="Số 159 Quốc lộ 1"/>
    <s v="xã Bến Lức"/>
    <s v="Tây Ninh"/>
    <x v="0"/>
    <s v="25/07/2011"/>
    <m/>
    <s v="ATM thế hệ cũ"/>
  </r>
  <r>
    <n v="80201002"/>
    <x v="0"/>
    <x v="4"/>
    <s v="43962270"/>
    <s v="19A Khu 2 QL50"/>
    <s v="xã Cần Đước"/>
    <s v="Tây Ninh"/>
    <x v="0"/>
    <d v="2010-01-05T00:00:00"/>
    <m/>
    <s v="ATM thế hệ cũ"/>
  </r>
  <r>
    <n v="80201002"/>
    <x v="0"/>
    <x v="4"/>
    <s v="48351183"/>
    <s v="Số 1, đường 834, lô A - KDC 1"/>
    <s v="xã Cần Đước"/>
    <s v="Tây Ninh"/>
    <x v="0"/>
    <s v="28/03/2014"/>
    <m/>
    <s v="ATM thế hệ cũ"/>
  </r>
  <r>
    <n v="80201002"/>
    <x v="0"/>
    <x v="4"/>
    <s v="52553172"/>
    <s v="Công ty Thuận Phương, ấp 4"/>
    <s v="xã Long Cang"/>
    <s v="Tây Ninh"/>
    <x v="0"/>
    <s v="12/09/2017"/>
    <m/>
    <s v="ATM thế hệ cũ"/>
  </r>
  <r>
    <n v="80201002"/>
    <x v="0"/>
    <x v="4"/>
    <s v="52553237"/>
    <s v="KCN Phú An Thạnh, đường 830"/>
    <s v="Xã An Thạnh"/>
    <s v="Tây Ninh"/>
    <x v="0"/>
    <s v="12/09/2017"/>
    <m/>
    <s v="ATM thế hệ cũ"/>
  </r>
  <r>
    <n v="80201002"/>
    <x v="0"/>
    <x v="4"/>
    <s v="62302372"/>
    <s v="Số 219 Đường 827A, thị trấn Tầm Vu"/>
    <s v="xã Tầm Vu"/>
    <s v="Tây Ninh"/>
    <x v="0"/>
    <s v="17/03/2023"/>
    <m/>
    <s v="ATM thế hệ cũ"/>
  </r>
  <r>
    <n v="80201002"/>
    <x v="0"/>
    <x v="4"/>
    <s v="5310301410"/>
    <s v="159 Quốc lộ 1A"/>
    <s v="xã Bến Lức"/>
    <s v="Tây Ninh"/>
    <x v="0"/>
    <s v="30/06/2022"/>
    <m/>
    <s v="ATM thế hệ cũ"/>
  </r>
  <r>
    <n v="82201001"/>
    <x v="0"/>
    <x v="5"/>
    <n v="76040001"/>
    <s v="Hội sở VietinBank_x000a_15B Nam Kỳ Khởi Nghĩa"/>
    <s v="Phường Đạo Thạnh"/>
    <s v="Đồng Tháp"/>
    <x v="0"/>
    <d v="2021-11-01T00:00:00"/>
    <m/>
    <s v="R-ATM"/>
  </r>
  <r>
    <n v="82201001"/>
    <x v="0"/>
    <x v="5"/>
    <n v="76000006"/>
    <s v="Hội sở VietinBank_x000a_15B Nam Kỳ Khởi Nghĩa"/>
    <s v="Phường Đạo Thạnh"/>
    <s v="Đồng Tháp"/>
    <x v="0"/>
    <d v="2007-07-14T00:00:00"/>
    <m/>
    <s v="ATM thế hệ cũ"/>
  </r>
  <r>
    <n v="82201001"/>
    <x v="0"/>
    <x v="5"/>
    <n v="76000007"/>
    <s v="Cửa hàng Bách hóa Trung An-864 Ấp Bình Tạo, "/>
    <s v="Phường Trung An"/>
    <s v="Đồng Tháp"/>
    <x v="0"/>
    <d v="2020-02-10T00:00:00"/>
    <m/>
    <s v="ATM thế hệ cũ"/>
  </r>
  <r>
    <n v="82201001"/>
    <x v="0"/>
    <x v="5"/>
    <n v="76000010"/>
    <s v="PGD Gò Công;_x000a_51 Trần Hưng Đạo"/>
    <s v="Phường Long Thuận"/>
    <s v="Đồng Tháp"/>
    <x v="0"/>
    <d v="2010-04-13T00:00:00"/>
    <m/>
    <s v="ATM thế hệ cũ"/>
  </r>
  <r>
    <n v="82201001"/>
    <x v="0"/>
    <x v="5"/>
    <n v="76000011"/>
    <s v="Cty TNHH May XNK Mỹ Tho; _x000a_101 QL1A"/>
    <s v="Phường Trung An"/>
    <s v="Đồng Tháp"/>
    <x v="0"/>
    <d v="2009-04-24T00:00:00"/>
    <m/>
    <s v="ATM thế hệ cũ"/>
  </r>
  <r>
    <n v="82201001"/>
    <x v="0"/>
    <x v="5"/>
    <n v="76000013"/>
    <s v="PGD Sông Tiền _x000a_Lê Văn Phẩm"/>
    <s v="Phường Đạo Thạnh"/>
    <s v="Đồng Tháp"/>
    <x v="0"/>
    <d v="2009-04-13T00:00:00"/>
    <m/>
    <s v="ATM thế hệ cũ"/>
  </r>
  <r>
    <n v="82201001"/>
    <x v="0"/>
    <x v="5"/>
    <n v="76000014"/>
    <s v="PGD Gò Công Tây;_x000a_08D Nguyễn Văn Côn"/>
    <s v="xã Vĩnh Bình"/>
    <s v="Đồng Tháp"/>
    <x v="0"/>
    <d v="2009-05-26T00:00:00"/>
    <m/>
    <s v="ATM thế hệ cũ"/>
  </r>
  <r>
    <n v="82201001"/>
    <x v="0"/>
    <x v="5"/>
    <n v="76000015"/>
    <s v="PGD Châu Thành;_x000a_KP Tân Phong"/>
    <s v="xã Châu Thành"/>
    <s v="Đồng Tháp"/>
    <x v="0"/>
    <d v="2010-05-11T00:00:00"/>
    <m/>
    <s v="ATM thế hệ cũ"/>
  </r>
  <r>
    <n v="82201001"/>
    <x v="0"/>
    <x v="5"/>
    <n v="76000016"/>
    <s v="Cty TNHH Shilla Glovis Việt Nam – Số 05 Hồ Biểu Chánh"/>
    <s v="Phường Gò Công"/>
    <s v="Đồng Tháp"/>
    <x v="0"/>
    <d v="2010-05-11T00:00:00"/>
    <m/>
    <s v="ATM thế hệ cũ"/>
  </r>
  <r>
    <n v="82201001"/>
    <x v="0"/>
    <x v="5"/>
    <n v="76000017"/>
    <s v="Công ty CP Tae Kwang Vina Industrail chi nhánh Mỹ Tho KCN Trung An, Ấp Bình Tạo"/>
    <s v="Phường Trung An"/>
    <s v="Đồng Tháp"/>
    <x v="0"/>
    <d v="2017-07-28T00:00:00"/>
    <m/>
    <s v="ATM thế hệ cũ"/>
  </r>
  <r>
    <n v="82201001"/>
    <x v="0"/>
    <x v="5"/>
    <n v="76000018"/>
    <s v="Công ty CP Tae Kwang Vina Industrail chi nhánh Mỹ Tho KCN Trung An, Ấp Bình Tạo"/>
    <s v="Phường Trung An"/>
    <s v="Đồng Tháp"/>
    <x v="0"/>
    <d v="2017-07-28T00:00:00"/>
    <m/>
    <s v="ATM thế hệ cũ"/>
  </r>
  <r>
    <n v="82201001"/>
    <x v="0"/>
    <x v="5"/>
    <n v="76000019"/>
    <s v="KCN Long Giang,-Xã Tân Lập 1, huyện Tân Phước, Tiền Giang"/>
    <s v="Xã Tân Phước 3"/>
    <s v="Đồng Tháp"/>
    <x v="0"/>
    <d v="2018-08-22T00:00:00"/>
    <m/>
    <s v="ATM thế hệ cũ"/>
  </r>
  <r>
    <n v="82201001"/>
    <x v="0"/>
    <x v="5"/>
    <n v="76000020"/>
    <s v="KCN Long Giang,-Xã Tân Lập 1, huyện Tân Phước, Tiền Giang"/>
    <s v="Xã Tân Phước 3"/>
    <s v="Đồng Tháp"/>
    <x v="0"/>
    <d v="2019-02-11T00:00:00"/>
    <m/>
    <s v="ATM thế hệ cũ"/>
  </r>
  <r>
    <n v="82201001"/>
    <x v="0"/>
    <x v="5"/>
    <n v="76000021"/>
    <s v="PGD Vĩnh Kim;_x000a_ấp Vĩnh Thạnh"/>
    <s v="xã Vĩnh Kim"/>
    <s v="Đồng Tháp"/>
    <x v="0"/>
    <d v="2021-12-10T00:00:00"/>
    <m/>
    <s v="ATM thế hệ cũ"/>
  </r>
  <r>
    <n v="82201001"/>
    <x v="0"/>
    <x v="5"/>
    <n v="76000022"/>
    <s v="Công ty TNHH Freeview Industrial (Việt Nam), Lô AII-1-8, AIII-6, AIV-1-9, AV-5,6, KIII, KIV KCN Tân Hương"/>
    <s v="xã Tân Hương"/>
    <s v="Đồng Tháp"/>
    <x v="0"/>
    <d v="2024-06-05T00:00:00"/>
    <m/>
    <s v="ATM thế hệ cũ"/>
  </r>
  <r>
    <n v="82201001"/>
    <x v="0"/>
    <x v="5"/>
    <n v="76000023"/>
    <s v="Lô AII,1,8, AIII 6, AIV 1,9, AV 5,6, KIV KCN Tân Hương"/>
    <s v="xã Tân Hương"/>
    <s v="Đồng Tháp"/>
    <x v="0"/>
    <d v="2023-05-15T00:00:00"/>
    <m/>
    <s v="ATM thế hệ cũ"/>
  </r>
  <r>
    <n v="82201001"/>
    <x v="0"/>
    <x v="5"/>
    <n v="76000024"/>
    <s v="Cty TNHH Shilla Glovis Việt Nam – Số 05 Hồ Biểu Chánh"/>
    <s v="Phường Gò Công"/>
    <s v="Đồng Tháp"/>
    <x v="0"/>
    <d v="2010-05-11T00:00:00"/>
    <m/>
    <s v="ATM thế hệ cũ"/>
  </r>
  <r>
    <n v="82201001"/>
    <x v="0"/>
    <x v="5"/>
    <n v="76000025"/>
    <s v="PGD Gò Công;_x000a_51 Trần Hưng Đạo"/>
    <s v="Phường Long Thuận"/>
    <s v="Đồng Tháp"/>
    <x v="0"/>
    <d v="2010-04-13T00:00:00"/>
    <m/>
    <s v="ATM thế hệ mới"/>
  </r>
  <r>
    <n v="82201001"/>
    <x v="0"/>
    <x v="5"/>
    <n v="76000026"/>
    <s v="Hội sở VietinBank_x000a_15B Nam Kỳ Khởi Nghĩa"/>
    <s v="Phường Đạo Thạnh"/>
    <s v="Đồng Tháp"/>
    <x v="0"/>
    <d v="2024-06-05T00:00:00"/>
    <m/>
    <s v="ATM thế hệ cũ"/>
  </r>
  <r>
    <n v="82201001"/>
    <x v="0"/>
    <x v="5"/>
    <n v="76000027"/>
    <s v="PGD Mỹ Tho; _x000a_12 Nguyễn Trãi"/>
    <s v="Phường Mỹ Tho"/>
    <s v="Đồng Tháp"/>
    <x v="0"/>
    <d v="2024-06-05T00:00:00"/>
    <m/>
    <s v="ATM thế hệ cũ"/>
  </r>
  <r>
    <n v="82201001"/>
    <x v="0"/>
    <x v="5"/>
    <n v="76000028"/>
    <s v="Đại Học Tiền Giang;_x000a_119 Ấp Bắc"/>
    <s v="Phường Đạo Thạnh"/>
    <s v="Đồng Tháp"/>
    <x v="0"/>
    <d v="2024-12-22T00:00:00"/>
    <m/>
    <s v="ATM thế hệ cũ"/>
  </r>
  <r>
    <n v="82201001"/>
    <x v="0"/>
    <x v="5"/>
    <n v="76000029"/>
    <s v="PGD Lê Lợi; _x000a_Số 05, Lê Văn Duyệt"/>
    <s v="Phường Mỹ Tho"/>
    <s v="Đồng Tháp"/>
    <x v="0"/>
    <d v="2024-12-22T00:00:00"/>
    <m/>
    <s v="ATM thế hệ cũ"/>
  </r>
  <r>
    <n v="82201001"/>
    <x v="0"/>
    <x v="5"/>
    <n v="76000030"/>
    <s v="PGD Chợ Gạo;_x000a_Ô1, Khu 2"/>
    <s v="xã Chợ Gạo"/>
    <s v="Đồng Tháp"/>
    <x v="0"/>
    <d v="2024-12-22T00:00:00"/>
    <m/>
    <s v="ATM thế hệ cũ"/>
  </r>
  <r>
    <n v="82201001"/>
    <x v="0"/>
    <x v="5"/>
    <n v="76040002"/>
    <s v="PGD Châu Thành;_x000a_KP Tân Phong"/>
    <s v="xã Châu Thành"/>
    <s v="Đồng Tháp"/>
    <x v="0"/>
    <d v="2025-03-17T00:00:00"/>
    <m/>
    <s v="R-ATM"/>
  </r>
  <r>
    <n v="82201002"/>
    <x v="0"/>
    <x v="6"/>
    <n v="52553201"/>
    <s v="PGD Hưng Long, Đường tỉnh 864"/>
    <s v="xã Ngũ Hiệp"/>
    <s v="Đồng Tháp"/>
    <x v="0"/>
    <d v="2017-08-29T00:00:00"/>
    <m/>
    <s v="ATM thế hệ mới"/>
  </r>
  <r>
    <n v="82201002"/>
    <x v="0"/>
    <x v="6"/>
    <n v="46767031"/>
    <s v="QL1A"/>
    <s v="xã Bình Phú"/>
    <s v="Đồng Tháp"/>
    <x v="0"/>
    <d v="2014-01-08T00:00:00"/>
    <m/>
    <s v="ATM thế hệ cũ"/>
  </r>
  <r>
    <n v="82201002"/>
    <x v="0"/>
    <x v="6"/>
    <n v="46766988"/>
    <s v="TTTM Chợ Cai lậy"/>
    <s v="Phường Mỹ Phước Tây"/>
    <s v="Đồng Tháp"/>
    <x v="0"/>
    <d v="2014-01-08T00:00:00"/>
    <m/>
    <s v="ATM thế hệ cũ"/>
  </r>
  <r>
    <n v="82201002"/>
    <x v="0"/>
    <x v="6"/>
    <n v="48351173"/>
    <s v="Số 155 QL1A"/>
    <s v="xã Long Định"/>
    <s v="Đồng Tháp"/>
    <x v="0"/>
    <d v="2014-03-28T00:00:00"/>
    <m/>
    <s v="ATM thế hệ mới - SS34"/>
  </r>
  <r>
    <n v="82201002"/>
    <x v="0"/>
    <x v="6"/>
    <n v="50783979"/>
    <s v="PGD An hữu, Quốc lộ 1A"/>
    <s v="xã An Hữu"/>
    <s v="Đồng Tháp"/>
    <x v="0"/>
    <d v="2017-01-14T00:00:00"/>
    <m/>
    <s v="ATM thế hệ cũ"/>
  </r>
  <r>
    <n v="82201002"/>
    <x v="0"/>
    <x v="6"/>
    <n v="52553230"/>
    <s v="QL30"/>
    <s v="xã Thanh Hưng"/>
    <s v="Đồng Tháp"/>
    <x v="0"/>
    <d v="2017-09-08T00:00:00"/>
    <m/>
    <s v="ATM thế hệ mới - SS23"/>
  </r>
  <r>
    <n v="82201002"/>
    <x v="0"/>
    <x v="6"/>
    <s v="YM80200133"/>
    <s v="Cty TNHH MTV Dream Mekong"/>
    <s v="xã Hội Cư"/>
    <s v="Đồng Tháp"/>
    <x v="0"/>
    <s v="13/12/2021"/>
    <m/>
    <s v="ATM thế hệ cũ"/>
  </r>
  <r>
    <n v="82201002"/>
    <x v="0"/>
    <x v="6"/>
    <s v="YM80200060"/>
    <s v="PGD Hưng Long, Đường tỉnh 864"/>
    <s v="xã Ngũ Hiệp"/>
    <s v="Đồng Tháp"/>
    <x v="0"/>
    <s v="13/12/2021"/>
    <m/>
    <s v="ATM thế hệ cũ"/>
  </r>
  <r>
    <n v="82201002"/>
    <x v="0"/>
    <x v="6"/>
    <n v="62302363"/>
    <s v="UBND Phường Mỹ Phước Tây, Số 32/620, đường 30/4"/>
    <s v="Phường Mỹ Phước Tây"/>
    <s v="Đồng Tháp"/>
    <x v="0"/>
    <d v="2023-03-03T00:00:00"/>
    <m/>
    <s v="ATM thế hệ cũ"/>
  </r>
  <r>
    <n v="82201002"/>
    <x v="0"/>
    <x v="6"/>
    <s v="YS89400011"/>
    <s v="PGD Cái Bè, Đường tỉnh 875"/>
    <s v="xã Cái Bè"/>
    <s v="Đồng Tháp"/>
    <x v="0"/>
    <s v="14/05/2024"/>
    <m/>
    <s v="ATM thế hệ cũ"/>
  </r>
  <r>
    <n v="82201002"/>
    <x v="0"/>
    <x v="6"/>
    <n v="2210031845"/>
    <s v="TSCN Số 560 quốc lộ 1A "/>
    <s v="Phường Cai Lậy"/>
    <s v="Đồng Tháp"/>
    <x v="0"/>
    <d v="2024-12-11T00:00:00"/>
    <m/>
    <s v="R-ATM/OKI"/>
  </r>
  <r>
    <n v="82201002"/>
    <x v="0"/>
    <x v="6"/>
    <n v="5310510212"/>
    <s v="TSCN Số 560 quốc lộ 1A "/>
    <s v="Phường Cai Lậy"/>
    <s v="Đồng Tháp"/>
    <x v="0"/>
    <d v="2025-06-05T00:00:00"/>
    <m/>
    <s v="DIEBOLD DN400"/>
  </r>
  <r>
    <n v="82201002"/>
    <x v="0"/>
    <x v="6"/>
    <s v="YS89400142"/>
    <s v="Công ty Simone Việt Nam TG - Đường D1"/>
    <s v="xã Tân Hương"/>
    <s v="Đồng Tháp"/>
    <x v="0"/>
    <s v="25/12/2024"/>
    <m/>
    <s v="Hyosung MX5600S"/>
  </r>
  <r>
    <n v="87201001"/>
    <x v="0"/>
    <x v="7"/>
    <n v="72000008"/>
    <s v="Công ty Hùng Cá, CCN Bình Thành"/>
    <s v="Xã Bình Thành"/>
    <s v="Đồng Tháp"/>
    <x v="0"/>
    <d v="2010-04-28T00:00:00"/>
    <m/>
    <s v="CDM - Rút tiền"/>
  </r>
  <r>
    <n v="87201001"/>
    <x v="0"/>
    <x v="7"/>
    <n v="72000009"/>
    <s v="Công ty Tô Châu, QL30"/>
    <s v="Phường Mỹ Ngãi"/>
    <s v="Đồng Tháp"/>
    <x v="0"/>
    <d v="2010-04-28T00:00:00"/>
    <m/>
    <s v="CDM - Rút tiền"/>
  </r>
  <r>
    <n v="87201001"/>
    <x v="0"/>
    <x v="7"/>
    <n v="72000010"/>
    <s v="VietinBank ĐT - PGD Lấp Vò, Đường 3/2"/>
    <s v="Xã Lấp Vò"/>
    <s v="Đồng Tháp"/>
    <x v="0"/>
    <d v="2010-05-06T00:00:00"/>
    <m/>
    <s v="CDM - Rút tiền"/>
  </r>
  <r>
    <n v="87201001"/>
    <x v="0"/>
    <x v="7"/>
    <n v="72000011"/>
    <s v="VietinBank ĐT - PGD Mỹ Thọ, Đường Nguyễn Trãi"/>
    <s v="Xã Mỹ Thọ"/>
    <s v="Đồng Tháp"/>
    <x v="0"/>
    <d v="2010-05-05T00:00:00"/>
    <m/>
    <s v="CDM - Rút tiền"/>
  </r>
  <r>
    <n v="87201001"/>
    <x v="0"/>
    <x v="7"/>
    <n v="72000012"/>
    <s v="Nhà văn hóa, Đường Hùng Vương"/>
    <s v="Phường Hồng Ngự"/>
    <s v="Đồng Tháp"/>
    <x v="0"/>
    <d v="2010-04-27T00:00:00"/>
    <m/>
    <s v="CDM - Rút tiền"/>
  </r>
  <r>
    <n v="87201001"/>
    <x v="0"/>
    <x v="7"/>
    <n v="72000013"/>
    <s v="VietinBank ĐT - PGD Thường Phước, 72-74 Nguyễn Văn Phối"/>
    <s v="Xã Thường Phước"/>
    <s v="Đồng Tháp"/>
    <x v="0"/>
    <d v="2010-05-06T00:00:00"/>
    <m/>
    <s v="CDM - Rút tiền"/>
  </r>
  <r>
    <n v="87201001"/>
    <x v="0"/>
    <x v="7"/>
    <n v="72000014"/>
    <s v="VietinBank ĐT - PGD Tháp Mười, 107 Lê Quí Đôn"/>
    <s v="Xã Tháp Mười"/>
    <s v="Đồng Tháp"/>
    <x v="0"/>
    <d v="2011-07-13T00:00:00"/>
    <m/>
    <s v="CDM - Rút tiền"/>
  </r>
  <r>
    <n v="87201001"/>
    <x v="0"/>
    <x v="7"/>
    <n v="72000015"/>
    <s v="Công ty IDI, CCN Vàm Cống, xã Lấp Vò"/>
    <s v="Xã Lấp Vò"/>
    <s v="Đồng Tháp"/>
    <x v="0"/>
    <d v="2011-07-12T00:00:00"/>
    <m/>
    <s v="CDM - Rút tiền"/>
  </r>
  <r>
    <n v="87201001"/>
    <x v="0"/>
    <x v="7"/>
    <n v="72000016"/>
    <s v="VietinBank ĐT - PGD Mỹ An Hưng, Tỉnh lộ 848"/>
    <s v="Xã Mỹ An Hưng"/>
    <s v="Đồng Tháp"/>
    <x v="0"/>
    <d v="2011-07-14T00:00:00"/>
    <m/>
    <s v="CDM - Rút tiền"/>
  </r>
  <r>
    <n v="87201001"/>
    <x v="0"/>
    <x v="7"/>
    <n v="72000017"/>
    <s v="VietinBank ĐT - PGD Tràm Chim, Đường Nguyễn Trãi"/>
    <s v="Xã Tràm Chim"/>
    <s v="Đồng Tháp"/>
    <x v="0"/>
    <d v="2011-07-11T00:00:00"/>
    <m/>
    <s v="CDM - Rút tiền"/>
  </r>
  <r>
    <n v="87201001"/>
    <x v="0"/>
    <x v="7"/>
    <n v="72000018"/>
    <s v="Công ty Hùng Cá, CCN Bình Thành"/>
    <s v="Xã Bình Thành"/>
    <s v="Đồng Tháp"/>
    <x v="0"/>
    <d v="2013-12-18T00:00:00"/>
    <m/>
    <s v="CDM - Rút tiền"/>
  </r>
  <r>
    <n v="87201001"/>
    <x v="0"/>
    <x v="7"/>
    <n v="72000019"/>
    <s v="ĐH Đồng Tháp, 783 Phạm Hữu Lầu"/>
    <s v="Phường Cao Lãnh"/>
    <s v="Đồng Tháp"/>
    <x v="0"/>
    <d v="2017-09-12T00:00:00"/>
    <m/>
    <s v="CDM - Rút tiền"/>
  </r>
  <r>
    <n v="87201001"/>
    <x v="0"/>
    <x v="7"/>
    <n v="72000020"/>
    <s v="VietinBank ĐT - Số 87 Nguyễn Huệ"/>
    <s v="Phường Cao Lãnh"/>
    <s v="Đồng Tháp"/>
    <x v="0"/>
    <d v="2021-06-09T00:00:00"/>
    <m/>
    <s v="CDM - Rút tiền"/>
  </r>
  <r>
    <n v="87201001"/>
    <x v="0"/>
    <x v="7"/>
    <n v="72000021"/>
    <s v="BVĐK Đồng Tháp, Nguyễn Văn Tre"/>
    <s v="Phường Mỹ Ngãi"/>
    <s v="Đồng Tháp"/>
    <x v="0"/>
    <d v="2023-04-28T00:00:00"/>
    <m/>
    <s v="CDM - Rút tiền"/>
  </r>
  <r>
    <n v="87201001"/>
    <x v="0"/>
    <x v="7"/>
    <n v="72000022"/>
    <s v="VietinBank ĐT - PGD Hồng Ngự, 15 Lê Lai"/>
    <s v="Phường Hồng Ngự"/>
    <s v="Đồng Tháp"/>
    <x v="0"/>
    <d v="2023-03-10T00:00:00"/>
    <m/>
    <s v="CDM - Rút tiền"/>
  </r>
  <r>
    <n v="87201001"/>
    <x v="0"/>
    <x v="7"/>
    <n v="72000023"/>
    <s v="VietinBank ĐT - PGD Hồng Ngự, 15 Lê Lai"/>
    <s v="Phường Hồng Ngự"/>
    <s v="Đồng Tháp"/>
    <x v="0"/>
    <d v="2024-05-13T00:00:00"/>
    <m/>
    <s v="CDM - Rút tiền"/>
  </r>
  <r>
    <n v="87201001"/>
    <x v="0"/>
    <x v="7"/>
    <n v="72000024"/>
    <s v="ĐH Đồng Tháp, 783 Phạm Hữu Lầu"/>
    <s v="Phường Cao Lãnh"/>
    <s v="Đồng Tháp"/>
    <x v="0"/>
    <d v="2024-05-13T00:00:00"/>
    <m/>
    <s v="CDM - Rút tiền"/>
  </r>
  <r>
    <n v="87201001"/>
    <x v="0"/>
    <x v="7"/>
    <n v="72000025"/>
    <s v="VietinBank ĐT - Số 87 Nguyễn Huệ"/>
    <s v="Phường Cao Lãnh"/>
    <s v="Đồng Tháp"/>
    <x v="0"/>
    <d v="2024-12-12T00:00:00"/>
    <m/>
    <s v="CDM - Rút tiền"/>
  </r>
  <r>
    <n v="87201001"/>
    <x v="0"/>
    <x v="7"/>
    <n v="72000026"/>
    <s v="NH CSXH - Đường Hùng Vương"/>
    <s v="Xã Thường Phước"/>
    <s v="Đồng Tháp"/>
    <x v="0"/>
    <d v="2024-12-13T00:00:00"/>
    <m/>
    <s v="CDM - Rút tiền"/>
  </r>
  <r>
    <n v="87201001"/>
    <x v="0"/>
    <x v="7"/>
    <n v="72000027"/>
    <s v="KBNN - 95 Nguyễn Huệ"/>
    <s v="Phường Cao Lãnh"/>
    <s v="Đồng Tháp"/>
    <x v="0"/>
    <d v="2024-12-12T00:00:00"/>
    <m/>
    <s v="CDM - Rút tiền"/>
  </r>
  <r>
    <n v="87201001"/>
    <x v="0"/>
    <x v="7"/>
    <n v="72040001"/>
    <s v="VietinBank ĐT - Số 87 Nguyễn Huệ"/>
    <s v="Phường Cao Lãnh"/>
    <s v="Đồng Tháp"/>
    <x v="0"/>
    <d v="2021-11-02T00:00:00"/>
    <m/>
    <s v="CDM - Nộp/Rút tiền"/>
  </r>
  <r>
    <n v="87201002"/>
    <x v="0"/>
    <x v="8"/>
    <n v="72400003"/>
    <s v="CT CUU LONG - KCN SADEC, DUONG 848"/>
    <s v="Phường Sa Đéc"/>
    <s v="Đồng Tháp"/>
    <x v="0"/>
    <s v="18/7/2011"/>
    <m/>
    <s v="NCR"/>
  </r>
  <r>
    <n v="87201002"/>
    <x v="0"/>
    <x v="8"/>
    <n v="72400004"/>
    <s v="PGD TAN THANH - QL54 TAN THANH"/>
    <s v="xã Lai Vung"/>
    <s v="Đồng Tháp"/>
    <x v="0"/>
    <s v="18/7/2011"/>
    <m/>
    <s v="NCR"/>
  </r>
  <r>
    <n v="87201002"/>
    <x v="0"/>
    <x v="8"/>
    <n v="72400005"/>
    <s v="BUU DIEN SADEC -90 HUNG VUONG"/>
    <s v="Phường Sa Đéc"/>
    <s v="Đồng Tháp"/>
    <x v="0"/>
    <d v="2014-07-01T00:00:00"/>
    <m/>
    <s v="NCR"/>
  </r>
  <r>
    <n v="87201002"/>
    <x v="0"/>
    <x v="8"/>
    <n v="72400007"/>
    <s v="CT TRUONG GIANG -KCN A SADEC"/>
    <s v="Phường Sa Đéc"/>
    <s v="Đồng Tháp"/>
    <x v="0"/>
    <s v="25/12/2016"/>
    <m/>
    <s v="NCR"/>
  </r>
  <r>
    <n v="87201002"/>
    <x v="0"/>
    <x v="8"/>
    <n v="72400008"/>
    <s v="PGD Nha Man, Tan Thuan Dong"/>
    <s v="xã Tân Nhuận Đông"/>
    <s v="Đồng Tháp"/>
    <x v="0"/>
    <d v="2017-12-09T00:00:00"/>
    <m/>
    <s v="NCR"/>
  </r>
  <r>
    <n v="87201002"/>
    <x v="0"/>
    <x v="8"/>
    <n v="72400009"/>
    <s v="PGD LaiVung, 231A QuocLo 80, Khom 4"/>
    <s v="xã Hòa Long"/>
    <s v="Đồng Tháp"/>
    <x v="0"/>
    <d v="2017-12-09T00:00:00"/>
    <m/>
    <s v="NCR"/>
  </r>
  <r>
    <n v="87201002"/>
    <x v="0"/>
    <x v="8"/>
    <n v="72400010"/>
    <s v="CT Thuysan HaiNam, QL 30, AnPhong"/>
    <s v="xã Mỹ Hiệp"/>
    <s v="Đồng Tháp"/>
    <x v="0"/>
    <d v="2018-07-09T00:00:00"/>
    <m/>
    <s v="NCR"/>
  </r>
  <r>
    <n v="87201002"/>
    <x v="0"/>
    <x v="8"/>
    <n v="72400011"/>
    <s v="PGD Tan Thanh, QL54 ap Tan Loi"/>
    <s v="xã Lai Vung"/>
    <s v="Đồng Tháp"/>
    <x v="0"/>
    <s v="15/12/2021"/>
    <m/>
    <s v="ATM thế hệ cũ"/>
  </r>
  <r>
    <n v="87201002"/>
    <x v="0"/>
    <x v="8"/>
    <s v="72400012"/>
    <s v="TSCN Sa Dec, 209A Tran Hung Dao"/>
    <s v="Phường Sa Đéc"/>
    <s v="Đồng Tháp"/>
    <x v="0"/>
    <s v="15/12/2021"/>
    <m/>
    <s v="ATM thế hệ cũ"/>
  </r>
  <r>
    <n v="87201002"/>
    <x v="0"/>
    <x v="8"/>
    <n v="72400013"/>
    <s v="ST CoopMart, 373 Nguyen Sinh Sac"/>
    <s v="Phường Sa Đéc"/>
    <s v="Đồng Tháp"/>
    <x v="0"/>
    <s v="16/01/2023"/>
    <m/>
    <s v="ATM thế hệ cũ"/>
  </r>
  <r>
    <n v="87201002"/>
    <x v="0"/>
    <x v="8"/>
    <n v="72400014"/>
    <s v="TSCN,342D Nguyen Sinh Sac, K4"/>
    <s v="Phường Sa Đéc"/>
    <s v="Đồng Tháp"/>
    <x v="0"/>
    <s v="14/05/2024"/>
    <m/>
    <s v="ATM thế hệ cũ"/>
  </r>
  <r>
    <n v="87201002"/>
    <x v="0"/>
    <x v="8"/>
    <n v="72400015"/>
    <s v="CT Bich Chi,45X1 NguyenSinhSac,khom2"/>
    <s v="Phường Sa Đéc"/>
    <s v="Đồng Tháp"/>
    <x v="0"/>
    <s v="14/05/2024"/>
    <m/>
    <s v="ATM thế hệ cũ"/>
  </r>
  <r>
    <n v="87201002"/>
    <x v="0"/>
    <x v="8"/>
    <n v="72440001"/>
    <s v="TSCN,342D Nguyen Sinh Sac, K4"/>
    <s v="Phường Sa Đéc"/>
    <s v="Đồng Tháp"/>
    <x v="0"/>
    <s v="24/04/2024"/>
    <m/>
    <s v="R-ATM"/>
  </r>
  <r>
    <n v="72202001"/>
    <x v="1"/>
    <x v="9"/>
    <n v="661601"/>
    <s v="Số 492 Đường 30/4"/>
    <s v="Phường Tân Ninh"/>
    <s v="Tây Ninh"/>
    <x v="0"/>
    <s v="14/08/2023"/>
    <m/>
    <s v="CRM+"/>
  </r>
  <r>
    <n v="72202001"/>
    <x v="1"/>
    <x v="9"/>
    <n v="661002"/>
    <s v="Số 186 đường 30/4 "/>
    <s v="Phường Tân Ninh"/>
    <s v="Tây Ninh"/>
    <x v="0"/>
    <s v="18/12/2007"/>
    <m/>
    <s v="CRM"/>
  </r>
  <r>
    <n v="72202001"/>
    <x v="1"/>
    <x v="9"/>
    <n v="661003"/>
    <s v="Số 14 đường Võ Văn Truyện"/>
    <s v="Phường Tân Ninh"/>
    <s v="Tây Ninh"/>
    <x v="0"/>
    <s v="31/10/2008"/>
    <m/>
    <s v="ATM thế hệ cũ"/>
  </r>
  <r>
    <n v="72202001"/>
    <x v="1"/>
    <x v="9"/>
    <n v="661006"/>
    <s v="Số 492 Đường 30/4"/>
    <s v="Phường Tân Ninh"/>
    <s v="Tây Ninh"/>
    <x v="0"/>
    <d v="2025-03-26T00:00:00"/>
    <m/>
    <s v="ATM thế hệ cũ"/>
  </r>
  <r>
    <n v="72202001"/>
    <x v="1"/>
    <x v="9"/>
    <n v="661011"/>
    <s v="Số 492 Đường 30/4"/>
    <s v="Phường Tân Ninh"/>
    <s v="Tây Ninh"/>
    <x v="0"/>
    <d v="2022-06-22T00:00:00"/>
    <m/>
    <s v="CDM"/>
  </r>
  <r>
    <n v="72202001"/>
    <x v="1"/>
    <x v="9"/>
    <n v="661004"/>
    <s v="Số 60, Đường Hùng Vương"/>
    <s v="Phường Long Hoa"/>
    <s v="Tây Ninh"/>
    <x v="0"/>
    <s v="31/10/2008"/>
    <m/>
    <s v="ATM thế hệ cũ"/>
  </r>
  <r>
    <n v="72202001"/>
    <x v="1"/>
    <x v="9"/>
    <n v="661005"/>
    <s v="Số 49A, Quốc lộ 22B, Khu phố nội A"/>
    <s v="Phường Gò Dầu"/>
    <s v="Tây Ninh"/>
    <x v="0"/>
    <s v="15/12/2011"/>
    <m/>
    <s v="ATM thế hệ cũ"/>
  </r>
  <r>
    <n v="72202001"/>
    <x v="1"/>
    <x v="9"/>
    <n v="661602"/>
    <s v="Số 479, Đường Lê Duẩn"/>
    <s v="Xã Tân Châu"/>
    <s v="Tây Ninh"/>
    <x v="0"/>
    <d v="2025-03-27T00:00:00"/>
    <m/>
    <s v="CRM"/>
  </r>
  <r>
    <n v="72202001"/>
    <x v="1"/>
    <x v="9"/>
    <n v="661008"/>
    <s v="Số 77-79, Đường Phạm Hùng"/>
    <s v="Xã Tân Biên"/>
    <s v="Tây Ninh"/>
    <x v="0"/>
    <s v="16/12/2013"/>
    <m/>
    <s v="ATM thế hệ cũ"/>
  </r>
  <r>
    <n v="72202001"/>
    <x v="1"/>
    <x v="9"/>
    <n v="661009"/>
    <s v="Lô 4-6, đường N14, KCN Phước Đông"/>
    <s v="Phường Gia Lộc"/>
    <s v="Tây Ninh"/>
    <x v="0"/>
    <s v="07/09/2015"/>
    <m/>
    <s v="ATM thế hệ cũ"/>
  </r>
  <r>
    <n v="72202001"/>
    <x v="1"/>
    <x v="9"/>
    <n v="661010"/>
    <s v="Số 236, Tổ 5, ấp Phước Đức, Đường 782"/>
    <s v="Phường Gia Lộc"/>
    <s v="Tây Ninh"/>
    <x v="0"/>
    <d v="2019-08-20T00:00:00"/>
    <m/>
    <s v="CDM"/>
  </r>
  <r>
    <n v="80202001"/>
    <x v="1"/>
    <x v="10"/>
    <n v="680001"/>
    <s v="140 Hùng Vương,"/>
    <s v="Phường 1"/>
    <s v="Tây Ninh"/>
    <x v="0"/>
    <s v="  20/12/2006"/>
    <m/>
    <s v="ATM thế hệ cũ"/>
  </r>
  <r>
    <n v="80202001"/>
    <x v="1"/>
    <x v="10"/>
    <n v="680003"/>
    <s v="140 Hùng Vương,"/>
    <s v="Phường 1"/>
    <s v="Tây Ninh"/>
    <x v="0"/>
    <s v="  16/05/2008"/>
    <m/>
    <s v="ATM thế hệ cũ"/>
  </r>
  <r>
    <n v="80202001"/>
    <x v="1"/>
    <x v="10"/>
    <n v="680014"/>
    <s v="76 Châu Văn Giác"/>
    <s v="Phường 4"/>
    <s v="Tây Ninh"/>
    <x v="0"/>
    <s v="  17/09/2019"/>
    <m/>
    <s v="ATM thế hệ cũ"/>
  </r>
  <r>
    <n v="80202001"/>
    <x v="1"/>
    <x v="10"/>
    <n v="680007"/>
    <s v="373 Quốc Lộ 1 "/>
    <s v="Phường 4"/>
    <s v="Tây Ninh"/>
    <x v="0"/>
    <s v="  23/12/2010"/>
    <m/>
    <s v="ATM thế hệ cũ"/>
  </r>
  <r>
    <n v="80202001"/>
    <x v="1"/>
    <x v="10"/>
    <n v="680008"/>
    <s v="55 Trương Định"/>
    <s v="Phường 1"/>
    <s v="Tây Ninh"/>
    <x v="0"/>
    <s v="  18/11/2013"/>
    <m/>
    <s v="ATM thế hệ cũ"/>
  </r>
  <r>
    <n v="80202001"/>
    <x v="1"/>
    <x v="10"/>
    <n v="680009"/>
    <s v="Lô F2, đường số 07, KCN Long Hậu, "/>
    <s v="xã Hòa Bình"/>
    <s v="Tây Ninh"/>
    <x v="0"/>
    <s v="  18/11/2013"/>
    <m/>
    <s v="ATM thế hệ cũ"/>
  </r>
  <r>
    <n v="80202001"/>
    <x v="1"/>
    <x v="10"/>
    <n v="680012"/>
    <s v="934 Quốc lộ 1"/>
    <s v="Phường Khánh Hậu"/>
    <s v="Tây Ninh"/>
    <x v="0"/>
    <d v="2015-09-22T00:00:00"/>
    <m/>
    <s v="ATM thế hệ cũ"/>
  </r>
  <r>
    <n v="80202001"/>
    <x v="1"/>
    <x v="10"/>
    <s v="CRM601"/>
    <s v="140 Hùng Vương,"/>
    <s v="Phường 1"/>
    <s v="Tây Ninh"/>
    <x v="0"/>
    <d v="2023-12-08T00:00:00"/>
    <m/>
    <s v="CRM"/>
  </r>
  <r>
    <n v="80202001"/>
    <x v="1"/>
    <x v="10"/>
    <n v="680004"/>
    <s v="190 Đỗ Tường Phong"/>
    <s v="KP1, TT Tầm Vu"/>
    <s v="Tây Ninh"/>
    <x v="0"/>
    <s v="  12/02/2009"/>
    <m/>
    <s v="ATM thế hệ cũ"/>
  </r>
  <r>
    <n v="80202001"/>
    <x v="1"/>
    <x v="10"/>
    <n v="680017"/>
    <s v="69 Quốc Lộ 50"/>
    <s v="thị trấn Cần Giuộc"/>
    <s v="Tây Ninh"/>
    <x v="0"/>
    <d v="2021-03-12T00:00:00"/>
    <m/>
    <s v="ATM thế hệ cũ"/>
  </r>
  <r>
    <n v="80202001"/>
    <x v="1"/>
    <x v="10"/>
    <n v="680011"/>
    <s v="Lô K, Khu CN Tân Kim"/>
    <s v="xã Tân Kim"/>
    <s v="Tây Ninh"/>
    <x v="0"/>
    <s v="  22/11/2013"/>
    <m/>
    <s v="ATM thế hệ cũ"/>
  </r>
  <r>
    <n v="80202001"/>
    <x v="1"/>
    <x v="10"/>
    <s v="CRM603"/>
    <s v="Tỉnh lộ 8, Ô 7 khu B"/>
    <s v="thị trấn Hậu Nghĩa"/>
    <s v="Tây Ninh"/>
    <x v="0"/>
    <s v="31/03/2025"/>
    <m/>
    <s v="CRM"/>
  </r>
  <r>
    <n v="80202001"/>
    <x v="1"/>
    <x v="10"/>
    <n v="680005"/>
    <s v="Số 530, đường tỉnh lộ 825, khu vực 3"/>
    <s v="thị trấn Đức Hòa"/>
    <s v="Tây Ninh"/>
    <x v="0"/>
    <s v="  30/10/2008"/>
    <m/>
    <s v="ATM thế hệ cũ"/>
  </r>
  <r>
    <n v="80202001"/>
    <x v="1"/>
    <x v="10"/>
    <s v="CRM602"/>
    <s v="Số 530, đường tỉnh lộ 825, khu vực 3"/>
    <s v="thị trấn Đức Hòa"/>
    <s v="Tây Ninh"/>
    <x v="0"/>
    <s v="  23/11/2023"/>
    <m/>
    <s v="CRM"/>
  </r>
  <r>
    <n v="80202001"/>
    <x v="1"/>
    <x v="10"/>
    <n v="680016"/>
    <s v="Số 139 tỉnh lộ 826 ấp 4"/>
    <s v="xã Long Hòa"/>
    <s v="Tây Ninh"/>
    <x v="0"/>
    <s v="  22/12/2009"/>
    <m/>
    <s v="ATM thế hệ cũ"/>
  </r>
  <r>
    <n v="80202001"/>
    <x v="1"/>
    <x v="10"/>
    <n v="680013"/>
    <s v="131 Nguyễn Trung Trực, ấp Tân Bình"/>
    <s v="thị trấn Tân Trụ"/>
    <s v="Tây Ninh"/>
    <x v="0"/>
    <d v="2025-05-14T00:00:00"/>
    <m/>
    <s v="ATM thế hệ cũ"/>
  </r>
  <r>
    <n v="80202003"/>
    <x v="1"/>
    <x v="11"/>
    <s v="P77 TTW"/>
    <s v="số 34A đường Nguyễn Hữu Thọ"/>
    <s v="xã Bến Lức"/>
    <s v="Tây Ninh"/>
    <x v="0"/>
    <d v="2007-09-17T00:00:00"/>
    <m/>
    <s v="NCR"/>
  </r>
  <r>
    <n v="80202003"/>
    <x v="1"/>
    <x v="11"/>
    <s v="Hitachi SR7500"/>
    <s v="số 34A đường Nguyễn Hữu Thọ"/>
    <s v="xã Bến Lức"/>
    <s v="Tây Ninh"/>
    <x v="0"/>
    <d v="2025-02-24T00:00:00"/>
    <m/>
    <s v="CRM "/>
  </r>
  <r>
    <n v="80202003"/>
    <x v="1"/>
    <x v="11"/>
    <s v="Hitachi SR7500"/>
    <s v="số 06 đường 30/04"/>
    <s v="phường Kiến Tường"/>
    <s v="Tây Ninh"/>
    <x v="0"/>
    <d v="2023-11-23T00:00:00"/>
    <m/>
    <s v="CRM "/>
  </r>
  <r>
    <n v="80202003"/>
    <x v="1"/>
    <x v="11"/>
    <s v="Hitachi SR7500"/>
    <s v="số 8/147 đường Nguyễn Thị Ba"/>
    <s v="xã Thủ Thừa"/>
    <s v="Tây Ninh"/>
    <x v="0"/>
    <d v="2025-04-15T00:00:00"/>
    <m/>
    <s v="CRM "/>
  </r>
  <r>
    <n v="82202001"/>
    <x v="1"/>
    <x v="12"/>
    <s v="ATM710008"/>
    <s v="Đầu cổng KCN Long Giang"/>
    <s v="xã Tân Phước 3"/>
    <s v="Đồng Tháp"/>
    <x v="0"/>
    <d v="2023-02-23T00:00:00"/>
    <m/>
    <s v="ATM thế hệ cũ"/>
  </r>
  <r>
    <n v="82202001"/>
    <x v="1"/>
    <x v="12"/>
    <s v="ATM710009"/>
    <s v="Bệnh viện Phụ sản TG, số 04 Hùng Vương"/>
    <s v="Phường Mỹ Tho"/>
    <s v="Đồng Tháp"/>
    <x v="0"/>
    <d v="2025-06-26T00:00:00"/>
    <m/>
    <s v="ATM thế hệ cũ"/>
  </r>
  <r>
    <n v="82202001"/>
    <x v="1"/>
    <x v="12"/>
    <s v="ATM710010"/>
    <s v="Công ty Choi&amp;Shin số 236C Nguyễn Trung Trực ấp Mỹ Thạnh"/>
    <s v="Phường Mỹ Phong"/>
    <s v="Đồng Tháp"/>
    <x v="0"/>
    <d v="2023-08-14T00:00:00"/>
    <m/>
    <s v="ATM thế hệ cũ"/>
  </r>
  <r>
    <n v="82202001"/>
    <x v="1"/>
    <x v="12"/>
    <s v="ATM710011"/>
    <s v="Lô AII 1-8 KCN Tân Hương (Cty Freeview)"/>
    <s v="xã Tân Hương"/>
    <s v="Đồng Tháp"/>
    <x v="0"/>
    <d v="2022-10-27T00:00:00"/>
    <m/>
    <s v="ATM thế hệ cũ"/>
  </r>
  <r>
    <n v="82202001"/>
    <x v="1"/>
    <x v="12"/>
    <s v="ATM710012"/>
    <s v="Lô AII 1-8 KCN Tân Hương (Cty Freeview)"/>
    <s v="xã Tân Hương"/>
    <s v="Đồng Tháp"/>
    <x v="0"/>
    <d v="2022-10-27T00:00:00"/>
    <m/>
    <s v="ATM thế hệ cũ"/>
  </r>
  <r>
    <n v="82202001"/>
    <x v="1"/>
    <x v="12"/>
    <s v="ATM710013"/>
    <s v="Lô AII 1-8 KCN Tân Hương (Cty Freeview)"/>
    <s v="xã Tân Hương"/>
    <s v="Đồng Tháp"/>
    <x v="0"/>
    <d v="2022-10-27T00:00:00"/>
    <m/>
    <s v="ATM thế hệ cũ"/>
  </r>
  <r>
    <n v="82202001"/>
    <x v="1"/>
    <x v="12"/>
    <s v="ATM710016"/>
    <s v="Đường D3, KCN Tân Hương (Công ty Freeview)"/>
    <s v="xã Tân Hương"/>
    <s v="Đồng Tháp"/>
    <x v="0"/>
    <d v="2024-01-18T00:00:00"/>
    <m/>
    <s v="ATM thế hệ cũ"/>
  </r>
  <r>
    <n v="82202001"/>
    <x v="1"/>
    <x v="12"/>
    <s v="ATM710017"/>
    <s v="Cửa hàng xăng dầu số 40 tại KCN Tân Hương, Quốc lộ 1A"/>
    <s v="xã Tân Hương"/>
    <s v="Đồng Tháp"/>
    <x v="0"/>
    <d v="2023-09-05T00:00:00"/>
    <m/>
    <s v="ATM thế hệ cũ"/>
  </r>
  <r>
    <n v="82202001"/>
    <x v="1"/>
    <x v="12"/>
    <s v="ATM710018"/>
    <s v="Cửa hàng xăng dầu số 40 tại KCN Tân Hương, Quốc lộ 1A"/>
    <s v="xã Tân Hương"/>
    <s v="Đồng Tháp"/>
    <x v="0"/>
    <d v="2023-09-05T00:00:00"/>
    <m/>
    <s v="ATM thế hệ cũ"/>
  </r>
  <r>
    <n v="82202001"/>
    <x v="1"/>
    <x v="12"/>
    <s v="ATM710019"/>
    <s v="Đường D3, KCN Tân Hương (Công ty Freeview)"/>
    <s v="xã Tân Hương"/>
    <s v="Đồng Tháp"/>
    <x v="0"/>
    <d v="2022-10-27T00:00:00"/>
    <m/>
    <s v="ATM thế hệ cũ"/>
  </r>
  <r>
    <n v="82202001"/>
    <x v="1"/>
    <x v="12"/>
    <s v="ATM710020"/>
    <s v="Cty Xăng dầu Tiền Giang số 488 Đinh Bộ Lĩnh"/>
    <s v="Phường Mỹ Phong"/>
    <s v="Đồng Tháp"/>
    <x v="0"/>
    <d v="2023-02-23T00:00:00"/>
    <m/>
    <s v="ATM thế hệ cũ"/>
  </r>
  <r>
    <n v="82202001"/>
    <x v="1"/>
    <x v="12"/>
    <s v="ATM710021"/>
    <s v="Cty Đại Thành đường tỉnh 864"/>
    <s v="xã Kim Sơn"/>
    <s v="Đồng Tháp"/>
    <x v="0"/>
    <d v="2020-11-29T00:00:00"/>
    <m/>
    <s v="ATM thế hệ cũ"/>
  </r>
  <r>
    <n v="82202001"/>
    <x v="1"/>
    <x v="12"/>
    <s v="ATM710022"/>
    <s v="Cty Xăng dầu Tiền Giang số 488 Đinh Bộ Lĩnh"/>
    <s v="Phường Mỹ Phong"/>
    <s v="Đồng Tháp"/>
    <x v="0"/>
    <d v="2020-11-26T00:00:00"/>
    <m/>
    <s v="ATM thế hệ cũ"/>
  </r>
  <r>
    <n v="82202001"/>
    <x v="1"/>
    <x v="12"/>
    <s v="ATM710023"/>
    <s v="Cụm công nghiệp Tân Mỹ Chánh"/>
    <s v="Phường Mỹ Phong"/>
    <s v="Đồng Tháp"/>
    <x v="0"/>
    <d v="2020-02-23T00:00:00"/>
    <m/>
    <s v="ATM thế hệ cũ"/>
  </r>
  <r>
    <n v="82202001"/>
    <x v="1"/>
    <x v="12"/>
    <s v="ATM710028"/>
    <s v="Đại học Tiền Giang số 119 Ấp Bắc"/>
    <s v="Phường Đạo Thạnh"/>
    <s v="Đồng Tháp"/>
    <x v="0"/>
    <d v="2023-02-23T00:00:00"/>
    <m/>
    <s v="ATM thế hệ cũ"/>
  </r>
  <r>
    <n v="82202001"/>
    <x v="1"/>
    <x v="12"/>
    <s v="ATM710029"/>
    <s v="Trung tâm Hành chính công tỉnh Tiền Giang số 377 Hùng Vương"/>
    <s v="Phường Đạo Thạnh"/>
    <s v="Đồng Tháp"/>
    <x v="0"/>
    <d v="2022-12-13T00:00:00"/>
    <m/>
    <s v="ATM thế hệ cũ"/>
  </r>
  <r>
    <n v="82202001"/>
    <x v="1"/>
    <x v="12"/>
    <s v="ATM710030"/>
    <s v="Đầu cổng KCN Long Giang"/>
    <s v="xã Tân Phước 3"/>
    <s v="Đồng Tháp"/>
    <x v="0"/>
    <d v="2020-10-27T00:00:00"/>
    <m/>
    <s v="ATM thế hệ cũ"/>
  </r>
  <r>
    <n v="82202001"/>
    <x v="1"/>
    <x v="12"/>
    <s v="ATM710031"/>
    <s v="Trụ sở Chi nhánh 208A Nam Kỳ Khởi Nghĩa"/>
    <s v="Phường Mỹ Tho"/>
    <s v="Đồng Tháp"/>
    <x v="0"/>
    <d v="2023-01-30T00:00:00"/>
    <m/>
    <s v="ATM thế hệ cũ"/>
  </r>
  <r>
    <n v="82202001"/>
    <x v="1"/>
    <x v="12"/>
    <s v="ATM710032"/>
    <s v="Bệnh viện Đa khoa tỉnh Tiền Giang,  số 315 Quốc lộ 1A"/>
    <s v="Phường Trung An"/>
    <s v="Đồng Tháp"/>
    <x v="0"/>
    <d v="2025-06-26T00:00:00"/>
    <m/>
    <s v="ATM thế hệ cũ"/>
  </r>
  <r>
    <n v="82202001"/>
    <x v="1"/>
    <x v="12"/>
    <s v="ATM710033"/>
    <s v="PGD Gò Công Tây số 18, Đường Nguyễn Văn Côn, Khu phố 3"/>
    <s v="Xã Vĩnh Bình"/>
    <s v="Đồng Tháp"/>
    <x v="0"/>
    <d v="2023-08-14T00:00:00"/>
    <m/>
    <s v="ATM thế hệ cũ"/>
  </r>
  <r>
    <n v="82202001"/>
    <x v="1"/>
    <x v="12"/>
    <s v="ATM710034"/>
    <s v="Trường THPT Chợ Gạo, Quốc lộ 50"/>
    <s v="Xã Chợ Gạo"/>
    <s v="Đồng Tháp"/>
    <x v="0"/>
    <d v="2023-06-17T00:00:00"/>
    <m/>
    <s v="ATM thế hệ cũ"/>
  </r>
  <r>
    <n v="82202001"/>
    <x v="1"/>
    <x v="12"/>
    <s v="ATM710035"/>
    <s v="PGD Gò Công số 10A đường Trần Hưng Đạo"/>
    <s v="Phường Long Thuận"/>
    <s v="Đồng Tháp"/>
    <x v="0"/>
    <d v="2024-01-17T00:00:00"/>
    <m/>
    <s v="ATM thế hệ cũ"/>
  </r>
  <r>
    <n v="82202001"/>
    <x v="1"/>
    <x v="12"/>
    <s v="ATM710036"/>
    <s v="Trụ sở Chi nhánh 208A Nam Kỳ Khởi Nghĩa"/>
    <s v="Phường Mỹ Tho"/>
    <s v="Đồng Tháp"/>
    <x v="0"/>
    <d v="2024-01-17T00:00:00"/>
    <m/>
    <s v="ATM thế hệ cũ"/>
  </r>
  <r>
    <n v="82202001"/>
    <x v="1"/>
    <x v="12"/>
    <s v="ATM710037"/>
    <s v="Cty CP XD TG, 762 Lý Thường Kiệt"/>
    <s v="Phường Đạo Thạnh"/>
    <s v="Đồng Tháp"/>
    <x v="0"/>
    <d v="2025-06-26T00:00:00"/>
    <m/>
    <s v="ATM thế hệ cũ"/>
  </r>
  <r>
    <n v="82202001"/>
    <x v="1"/>
    <x v="12"/>
    <s v="ATM710038"/>
    <s v="Cửa hàng xăng dầu số 40 tại KCN Tân Hương, Quốc lộ 1A"/>
    <s v="xã Tân Hương"/>
    <s v="Đồng Tháp"/>
    <x v="0"/>
    <d v="2024-01-17T00:00:00"/>
    <m/>
    <s v="ATM thế hệ cũ"/>
  </r>
  <r>
    <n v="82202001"/>
    <x v="1"/>
    <x v="12"/>
    <s v="ATM710039"/>
    <s v="PGD Tân Phước, Tỉnh lộ 878, ấp 4"/>
    <s v="xã Tân Phước 3"/>
    <s v="Đồng Tháp"/>
    <x v="0"/>
    <d v="2024-09-11T00:00:00"/>
    <m/>
    <s v="ATM thế hệ cũ"/>
  </r>
  <r>
    <n v="82202001"/>
    <x v="1"/>
    <x v="12"/>
    <s v="ATM710601"/>
    <s v="PGD Chợ Gạo số 294 đường 3/2"/>
    <s v="Xã Chợ Gạo"/>
    <s v="Đồng Tháp"/>
    <x v="0"/>
    <d v="2024-06-17T00:00:00"/>
    <m/>
    <s v="CRM"/>
  </r>
  <r>
    <n v="82202001"/>
    <x v="1"/>
    <x v="12"/>
    <s v="ATM710602"/>
    <s v="Trụ sở Chi nhánh số 208A Nam Kỳ Khởi Nghĩa"/>
    <s v="Phường Mỹ Tho"/>
    <s v="Đồng Tháp"/>
    <x v="0"/>
    <d v="2023-07-27T00:00:00"/>
    <m/>
    <s v="CRM"/>
  </r>
  <r>
    <n v="82202001"/>
    <x v="1"/>
    <x v="12"/>
    <s v="ATM710603"/>
    <s v="PGD Gò Công số 10A đường Trần Hưng Đạo"/>
    <s v="Phường Long Thuận"/>
    <s v="Đồng Tháp"/>
    <x v="0"/>
    <d v="2025-03-09T00:00:00"/>
    <m/>
    <s v="CRM"/>
  </r>
  <r>
    <n v="82202001"/>
    <x v="1"/>
    <x v="12"/>
    <s v="ATM710604"/>
    <s v="Trụ sở Chi nhánh số 208A Nam Kỳ Khởi Nghĩa"/>
    <s v="Phường Mỹ Tho"/>
    <s v="Đồng Tháp"/>
    <x v="0"/>
    <d v="2025-04-11T00:00:00"/>
    <m/>
    <s v="CRM"/>
  </r>
  <r>
    <n v="82202001"/>
    <x v="1"/>
    <x v="12"/>
    <s v="ATM710605"/>
    <s v="PGD Gò Công Tây số 18, Đường Nguyễn Văn Côn, Khu phố 3"/>
    <s v="Xã Vĩnh Bình"/>
    <s v="Đồng Tháp"/>
    <x v="0"/>
    <d v="2025-04-11T00:00:00"/>
    <m/>
    <s v="CRM"/>
  </r>
  <r>
    <n v="82202002"/>
    <x v="1"/>
    <x v="13"/>
    <n v="711601"/>
    <s v="34-36 Lê Lợi"/>
    <s v="Phường Mỹ Tho"/>
    <s v="Đồng Tháp"/>
    <x v="0"/>
    <d v="2023-08-08T00:00:00"/>
    <m/>
    <s v="CRM"/>
  </r>
  <r>
    <n v="82202002"/>
    <x v="1"/>
    <x v="13"/>
    <n v="711011"/>
    <s v="34-36 Lê Lợi"/>
    <s v="Phường Mỹ Tho"/>
    <s v="Đồng Tháp"/>
    <x v="0"/>
    <d v="2024-07-23T00:00:00"/>
    <m/>
    <s v="ATM thế hệ cũ"/>
  </r>
  <r>
    <n v="82202002"/>
    <x v="1"/>
    <x v="13"/>
    <n v="711005"/>
    <s v="Lô 33 đường Ngô Gia Tự"/>
    <s v="Trung An"/>
    <s v="Đồng Tháp"/>
    <x v="0"/>
    <d v="2016-02-01T00:00:00"/>
    <m/>
    <s v="ATM thế hệ cũ"/>
  </r>
  <r>
    <n v="82202002"/>
    <x v="1"/>
    <x v="13"/>
    <n v="711010"/>
    <s v="Lô 33 đường Ngô Gia Tự"/>
    <s v="Trung An"/>
    <s v="Đồng Tháp"/>
    <x v="0"/>
    <d v="2023-07-24T00:00:00"/>
    <m/>
    <s v="ATM thế hệ cũ"/>
  </r>
  <r>
    <n v="82202002"/>
    <x v="1"/>
    <x v="13"/>
    <n v="711603"/>
    <s v="Lô 33 đường Ngô Gia Tự"/>
    <s v="Trung An"/>
    <s v="Đồng Tháp"/>
    <x v="0"/>
    <d v="2025-03-10T00:00:00"/>
    <m/>
    <s v="CRM SR7500"/>
  </r>
  <r>
    <n v="82202002"/>
    <x v="1"/>
    <x v="13"/>
    <n v="711602"/>
    <s v="Sô 218 đường 3/2"/>
    <s v="Phường 1"/>
    <s v="Đồng Tháp"/>
    <x v="0"/>
    <s v="31/08/2023"/>
    <m/>
    <s v="CRM SR7500"/>
  </r>
  <r>
    <n v="82202002"/>
    <x v="1"/>
    <x v="13"/>
    <n v="711012"/>
    <s v="349 đường Nguyễn Chí Công"/>
    <s v="Thị trấn Cái Bè"/>
    <s v="Đồng Tháp"/>
    <x v="0"/>
    <s v="23/07/2024"/>
    <m/>
    <s v="ATM thế hệ cũ"/>
  </r>
  <r>
    <n v="82202002"/>
    <x v="1"/>
    <x v="13"/>
    <n v="711007"/>
    <s v="QL1 UBND Huyện Châu Thành"/>
    <s v="TT Tân Hiệp"/>
    <s v="Đồng Tháp"/>
    <x v="0"/>
    <d v="2023-03-08T00:00:00"/>
    <m/>
    <s v="ATM thế hệ cũ"/>
  </r>
  <r>
    <n v="82202002"/>
    <x v="1"/>
    <x v="13"/>
    <n v="711008"/>
    <s v="QL1 TT Tân Hiệp"/>
    <s v="TT Tân Hiệp"/>
    <s v="Đồng Tháp"/>
    <x v="0"/>
    <s v="20/10/2019"/>
    <m/>
    <s v="ATM thế hệ cũ"/>
  </r>
  <r>
    <n v="82202002"/>
    <x v="1"/>
    <x v="13"/>
    <n v="711009"/>
    <s v="QL1 TT Tân Hiệp"/>
    <s v="TT Tân Hiệp"/>
    <s v="Đồng Tháp"/>
    <x v="0"/>
    <s v="14/06/2022"/>
    <m/>
    <s v="ATM thế hệ cũ"/>
  </r>
  <r>
    <n v="87202001"/>
    <x v="1"/>
    <x v="14"/>
    <n v="69198001"/>
    <s v="Số 10 Nguyễn Huệ"/>
    <s v="Phường Mỹ Trà"/>
    <s v="Đồng Tháp"/>
    <x v="0"/>
    <d v="2024-01-06T00:00:00"/>
    <m/>
    <s v="P77 TTW"/>
  </r>
  <r>
    <n v="87202001"/>
    <x v="1"/>
    <x v="14"/>
    <n v="69198005"/>
    <s v="Số 12A đường 30/4"/>
    <s v="Phường Cao Lãnh"/>
    <s v="Đồng Tháp"/>
    <x v="0"/>
    <d v="2025-06-10T00:00:00"/>
    <m/>
    <s v="S26 TTW"/>
  </r>
  <r>
    <n v="87202001"/>
    <x v="1"/>
    <x v="14"/>
    <n v="69198006"/>
    <s v="Số 12A đường 30/4"/>
    <s v="Phường Cao Lãnh"/>
    <s v="Đồng Tháp"/>
    <x v="0"/>
    <d v="2023-12-28T00:00:00"/>
    <m/>
    <s v="S22 LB"/>
  </r>
  <r>
    <n v="87202001"/>
    <x v="1"/>
    <x v="14"/>
    <n v="69199601"/>
    <s v="Số 12A đường 30/4"/>
    <s v="Phường Cao Lãnh"/>
    <s v="Đồng Tháp"/>
    <x v="0"/>
    <d v="2023-12-28T00:00:00"/>
    <m/>
    <s v="SR7500"/>
  </r>
  <r>
    <n v="87202001"/>
    <x v="1"/>
    <x v="14"/>
    <n v="69198017"/>
    <s v="Số 18 Võ Trường Toản"/>
    <s v="Phường Cao Lãnh"/>
    <s v="Đồng Tháp"/>
    <x v="0"/>
    <d v="2024-01-06T00:00:00"/>
    <m/>
    <s v="ATM thế hệ cũ"/>
  </r>
  <r>
    <n v="87202001"/>
    <x v="1"/>
    <x v="14"/>
    <n v="69198002"/>
    <s v="166 Nguyễn Trãi"/>
    <s v="Xã Mỹ Thọ"/>
    <s v="Đồng Tháp"/>
    <x v="0"/>
    <d v="2023-03-23T00:00:00"/>
    <m/>
    <s v="ATM thế hệ cũ"/>
  </r>
  <r>
    <n v="87202001"/>
    <x v="1"/>
    <x v="14"/>
    <n v="69198003"/>
    <s v="Số 28 Huỳnh Công Sính"/>
    <s v="Xã Tràm Chim"/>
    <s v="Đồng Tháp"/>
    <x v="0"/>
    <d v="2018-12-28T00:00:00"/>
    <m/>
    <s v="ATM thế hệ cũ"/>
  </r>
  <r>
    <n v="87202001"/>
    <x v="1"/>
    <x v="14"/>
    <n v="69198004"/>
    <s v="Số 555 QL 30 "/>
    <s v="Xã Thanh Bình"/>
    <s v="Đồng Tháp"/>
    <x v="0"/>
    <d v="2020-12-28T00:00:00"/>
    <m/>
    <s v="ATM thế hệ cũ"/>
  </r>
  <r>
    <n v="87202001"/>
    <x v="1"/>
    <x v="14"/>
    <n v="69198009"/>
    <s v="Số 01 Lê Lai"/>
    <s v="Phường Hồng Ngự"/>
    <s v="Đồng Tháp"/>
    <x v="0"/>
    <d v="2022-12-26T00:00:00"/>
    <m/>
    <s v="ATM thế hệ cũ"/>
  </r>
  <r>
    <n v="87202001"/>
    <x v="1"/>
    <x v="14"/>
    <n v="69198012"/>
    <s v="258C Nguyễn Huệ"/>
    <s v="Xã Tân Hồng"/>
    <s v="Đồng Tháp"/>
    <x v="0"/>
    <d v="2021-05-08T00:00:00"/>
    <m/>
    <s v="ATM thế hệ cũ"/>
  </r>
  <r>
    <n v="87202001"/>
    <x v="1"/>
    <x v="14"/>
    <n v="69189013"/>
    <s v="Coop-mart"/>
    <s v="Xã Tháp Mười"/>
    <s v="Đồng Tháp"/>
    <x v="0"/>
    <d v="2023-08-29T00:00:00"/>
    <m/>
    <s v="ATM thế hệ cũ"/>
  </r>
  <r>
    <n v="87202001"/>
    <x v="1"/>
    <x v="14"/>
    <n v="69189015"/>
    <s v="Số 95 Gò Tháp"/>
    <s v="Xã Tháp Mười"/>
    <s v="Đồng Tháp"/>
    <x v="0"/>
    <d v="2023-08-29T00:00:00"/>
    <m/>
    <s v="ATM thế hệ cũ"/>
  </r>
  <r>
    <n v="87202001"/>
    <x v="1"/>
    <x v="14"/>
    <n v="69198016"/>
    <s v="Số 95 Gò Tháp"/>
    <s v="Xã Tháp Mười"/>
    <s v="Đồng Tháp"/>
    <x v="0"/>
    <d v="2023-08-29T00:00:00"/>
    <m/>
    <s v="ATM thế hệ cũ"/>
  </r>
  <r>
    <n v="87202001"/>
    <x v="1"/>
    <x v="14"/>
    <n v="69199602"/>
    <s v="Số 33 Lý Thường Kiệt"/>
    <s v="Phường Cao Lãnh"/>
    <s v="Đồng Tháp"/>
    <x v="0"/>
    <d v="2025-04-18T00:00:00"/>
    <m/>
    <s v="SR7500"/>
  </r>
  <r>
    <n v="87202002"/>
    <x v="1"/>
    <x v="15"/>
    <n v="696601"/>
    <s v="Số 74, đường Hùng Vương"/>
    <s v="Phường Sa Đéc"/>
    <s v="Đồng Tháp"/>
    <x v="0"/>
    <d v="2023-06-21T00:00:00"/>
    <m/>
    <s v="Hitachi SR7500 - CRM"/>
  </r>
  <r>
    <n v="87202002"/>
    <x v="1"/>
    <x v="15"/>
    <n v="696602"/>
    <s v="Số 132, đường 3 tháng 2"/>
    <s v="Xã Lấp Vò"/>
    <s v="Đồng Tháp"/>
    <x v="0"/>
    <d v="2025-03-13T00:00:00"/>
    <m/>
    <s v="Hitachi SR7500 - CRM"/>
  </r>
  <r>
    <n v="87202002"/>
    <x v="1"/>
    <x v="15"/>
    <n v="696002"/>
    <s v="Số 66, Khu vực chợ"/>
    <s v="Xã Hòa Long"/>
    <s v="Đồng Tháp"/>
    <x v="0"/>
    <d v="2015-05-13T00:00:00"/>
    <m/>
    <s v="NCR "/>
  </r>
  <r>
    <n v="87202002"/>
    <x v="1"/>
    <x v="15"/>
    <n v="696004"/>
    <s v="Công ty CP Thức ăn Chăn nuôi Việt Thắng, Lô 4-2, Khu C, KCN Sa Đéc "/>
    <s v="Phường Sa Đéc"/>
    <s v="Đồng Tháp"/>
    <x v="0"/>
    <d v="2015-05-13T00:00:00"/>
    <m/>
    <s v="NCR "/>
  </r>
  <r>
    <n v="87202002"/>
    <x v="1"/>
    <x v="15"/>
    <n v="696005"/>
    <s v="Số 74, đường Hùng Vương"/>
    <s v="Phường Sa Đéc"/>
    <s v="Đồng Tháp"/>
    <x v="0"/>
    <d v="2015-05-13T00:00:00"/>
    <m/>
    <s v="NCR "/>
  </r>
  <r>
    <n v="87202002"/>
    <x v="1"/>
    <x v="15"/>
    <n v="696006"/>
    <s v="Số 83, QL 80"/>
    <s v="Xã Phú Hựu"/>
    <s v="Đồng Tháp"/>
    <x v="0"/>
    <d v="2018-09-16T00:00:00"/>
    <m/>
    <s v="NCR "/>
  </r>
  <r>
    <n v="87202002"/>
    <x v="1"/>
    <x v="15"/>
    <n v="696007"/>
    <s v="Số 290A, đường Nguyễn Sinh Sắc"/>
    <s v="Phường Sa Đéc"/>
    <s v="Đồng Tháp"/>
    <x v="0"/>
    <d v="2015-05-13T00:00:00"/>
    <m/>
    <s v="ATM thế hệ cũ"/>
  </r>
  <r>
    <n v="87202002"/>
    <x v="1"/>
    <x v="15"/>
    <n v="696008"/>
    <s v="Số 290A, đường Nguyễn Sinh Sắc"/>
    <s v="Phường Sa Đéc"/>
    <s v="Đồng Tháp"/>
    <x v="0"/>
    <d v="2024-03-25T00:00:00"/>
    <m/>
    <s v="NCR "/>
  </r>
  <r>
    <n v="72203001"/>
    <x v="2"/>
    <x v="16"/>
    <s v="07000001"/>
    <s v="Tòa nhà TTDV Phước Đông, Đường 782"/>
    <s v="Phường Gia Lộc"/>
    <s v="Tây Ninh"/>
    <x v="2"/>
    <s v="23/03/2009"/>
    <d v="2025-07-21T00:00:00"/>
    <s v="CRM -LB P77"/>
  </r>
  <r>
    <n v="72203001"/>
    <x v="2"/>
    <x v="16"/>
    <s v="07000002"/>
    <s v="Tòa nhà TTDV Phước Đông, Đường 782"/>
    <s v="Phường Gia Lộc"/>
    <s v="Tây Ninh"/>
    <x v="2"/>
    <s v="23/03/2009"/>
    <d v="2025-07-21T00:00:00"/>
    <s v="CRM LB P77"/>
  </r>
  <r>
    <n v="72203001"/>
    <x v="2"/>
    <x v="16"/>
    <s v="07000003"/>
    <s v="Bưu Điện Hòa Thành, Số 89 Hùng Vương"/>
    <s v="Phường Long Hoa"/>
    <s v="Tây Ninh"/>
    <x v="0"/>
    <s v="26/11/2009"/>
    <m/>
    <s v="CRM ID P77"/>
  </r>
  <r>
    <n v="72203001"/>
    <x v="2"/>
    <x v="16"/>
    <s v="07000004"/>
    <s v="895 Cách Mạng Tháng Tám"/>
    <s v="Phường Tân Ninh"/>
    <s v="Tây Ninh"/>
    <x v="0"/>
    <s v="26/11/2009"/>
    <m/>
    <s v="CRM ID P77"/>
  </r>
  <r>
    <n v="72203001"/>
    <x v="2"/>
    <x v="16"/>
    <s v="07000005"/>
    <s v="Tòa nhà TTDV Phước Đông, Đường 782"/>
    <s v="Phường Gia Lộc"/>
    <s v="Tây Ninh"/>
    <x v="0"/>
    <s v="15/09/2011"/>
    <m/>
    <s v="CRM LB S22"/>
  </r>
  <r>
    <n v="72203001"/>
    <x v="2"/>
    <x v="16"/>
    <s v="07000006"/>
    <s v="Số 9-9A Hùng Vương"/>
    <s v="Phường Gò Dầu"/>
    <s v="Tây Ninh"/>
    <x v="0"/>
    <s v="14/11/2011"/>
    <m/>
    <s v="CRM LB S22"/>
  </r>
  <r>
    <n v="72203001"/>
    <x v="2"/>
    <x v="16"/>
    <s v="07000007"/>
    <s v="Công Ty TNHH NPP Power VN  Đường C3, KCN TTC"/>
    <s v="Phường Trảng Bàng"/>
    <s v="Tây Ninh"/>
    <x v="0"/>
    <s v="07/01/2012"/>
    <m/>
    <s v="CRM LB S22"/>
  </r>
  <r>
    <n v="72203001"/>
    <x v="2"/>
    <x v="16"/>
    <s v="07000008"/>
    <s v="Số 424 Nguyễn Thị Định"/>
    <s v="Xã Tân Châu"/>
    <s v="Tây Ninh"/>
    <x v="0"/>
    <s v="10/12/2012"/>
    <m/>
    <s v="CRM ID S25"/>
  </r>
  <r>
    <n v="72203001"/>
    <x v="2"/>
    <x v="16"/>
    <s v="07000009"/>
    <s v="Số 24-25 Đường 787"/>
    <s v="Phường Trảng Bàng"/>
    <s v="Tây Ninh"/>
    <x v="0"/>
    <s v="09/12/2013"/>
    <m/>
    <s v="CRM LB S22"/>
  </r>
  <r>
    <n v="72203001"/>
    <x v="2"/>
    <x v="16"/>
    <s v="07000010"/>
    <s v="Số 500 CMT8"/>
    <s v="Phường Tân Ninh"/>
    <s v="Tây Ninh"/>
    <x v="0"/>
    <s v="07/12/2013"/>
    <m/>
    <s v="CRM LB S22"/>
  </r>
  <r>
    <n v="72203001"/>
    <x v="2"/>
    <x v="16"/>
    <s v="07000011"/>
    <s v="Cty TNHH Billion Industrial VN"/>
    <s v="Phường Gia Lộc"/>
    <s v="Tây Ninh"/>
    <x v="0"/>
    <s v="19/09/2018"/>
    <m/>
    <s v="CRM ID S27"/>
  </r>
  <r>
    <n v="72203001"/>
    <x v="2"/>
    <x v="16"/>
    <s v="07000012"/>
    <s v="895 Cách Mạng Tháng Tám"/>
    <s v="Phường Tân Ninh"/>
    <s v="Tây Ninh"/>
    <x v="0"/>
    <s v="25/11/2015"/>
    <m/>
    <s v="CRM ID S25"/>
  </r>
  <r>
    <n v="72203001"/>
    <x v="2"/>
    <x v="16"/>
    <s v="07000013"/>
    <s v="Công Ty TNHH Gain Lucky VN"/>
    <s v="Phường Gia Lộc"/>
    <s v="Tây Ninh"/>
    <x v="0"/>
    <s v="25/12/2015"/>
    <m/>
    <s v="CRM ID S25"/>
  </r>
  <r>
    <n v="72203001"/>
    <x v="2"/>
    <x v="16"/>
    <s v="07000014"/>
    <s v="313 Ba Mươi Tháng Tư"/>
    <s v="Phường Tân Ninh"/>
    <s v="Tây Ninh"/>
    <x v="0"/>
    <s v="14/12/2015"/>
    <m/>
    <s v="CRM LB S22"/>
  </r>
  <r>
    <n v="72203001"/>
    <x v="2"/>
    <x v="16"/>
    <s v="07000015"/>
    <s v="313 Ba Mươi Tháng Tư"/>
    <s v="Phường Tân Ninh"/>
    <s v="Tây Ninh"/>
    <x v="0"/>
    <s v="14/12/2015"/>
    <m/>
    <s v="CRM LB S22"/>
  </r>
  <r>
    <n v="72203001"/>
    <x v="2"/>
    <x v="16"/>
    <s v="07000016"/>
    <s v="Trường CĐ Sư Phạm, Số 1/2 Trần Phú"/>
    <s v="Phường Bình Minh"/>
    <s v="Tây Ninh"/>
    <x v="0"/>
    <s v="22/03/2018"/>
    <m/>
    <s v="CRM ID S27"/>
  </r>
  <r>
    <n v="72203001"/>
    <x v="2"/>
    <x v="16"/>
    <s v="07000017"/>
    <s v="Cty TNHH Bando Vina"/>
    <s v="Xã Châu Thành"/>
    <s v="Tây Ninh"/>
    <x v="0"/>
    <s v="26/01/2007"/>
    <m/>
    <s v="CRM ID P77"/>
  </r>
  <r>
    <n v="72203001"/>
    <x v="2"/>
    <x v="16"/>
    <s v="07000018"/>
    <s v="Công Ty TNHH Gain Lucky VN"/>
    <s v="Phường Gia Lộc"/>
    <s v="Tây Ninh"/>
    <x v="0"/>
    <s v="16/12/2014"/>
    <m/>
    <s v="CRM ID S25"/>
  </r>
  <r>
    <n v="72203001"/>
    <x v="2"/>
    <x v="16"/>
    <s v="07000019"/>
    <s v="Tòa nhà TTDV Phước Đông, Đường 782"/>
    <s v="Phường Gia Lộc"/>
    <s v="Tây Ninh"/>
    <x v="0"/>
    <s v="29/10/2020"/>
    <m/>
    <s v="CRM ID SS27"/>
  </r>
  <r>
    <n v="72203001"/>
    <x v="2"/>
    <x v="16"/>
    <s v="07000020"/>
    <s v="Số 9-9A Hùng Vương"/>
    <s v="Phường Gò Dầu"/>
    <s v="Tây Ninh"/>
    <x v="0"/>
    <s v="29/10/2020"/>
    <m/>
    <s v="CRM ID SS27"/>
  </r>
  <r>
    <n v="72203001"/>
    <x v="2"/>
    <x v="16"/>
    <s v="07000021"/>
    <s v="Số 424 Nguyễn Thị Định"/>
    <s v="Xã Tân Châu"/>
    <s v="Tây Ninh"/>
    <x v="0"/>
    <s v="08/1/2021"/>
    <m/>
    <s v="CRM ID SS27"/>
  </r>
  <r>
    <n v="72203001"/>
    <x v="2"/>
    <x v="16"/>
    <s v="07000022"/>
    <s v="Bưu Điện Hòa Thành, Số 89 Hùng Vương"/>
    <s v="Phường Long Hoa"/>
    <s v="Tây Ninh"/>
    <x v="0"/>
    <s v="10/5/2021"/>
    <m/>
    <s v="CRM ID SS27"/>
  </r>
  <r>
    <n v="72203001"/>
    <x v="2"/>
    <x v="16"/>
    <s v="07000023"/>
    <s v="Cty TNHH Dệt sợi Continental "/>
    <s v="Phường Gia Lộc"/>
    <s v="Tây Ninh"/>
    <x v="0"/>
    <s v="11/5/2021"/>
    <m/>
    <s v="CRM ID SS27"/>
  </r>
  <r>
    <n v="72203001"/>
    <x v="2"/>
    <x v="16"/>
    <s v="07000024"/>
    <s v="Cổng số 1, KCN Trảng Bàng"/>
    <s v="Phường An Tịnh"/>
    <s v="Tây Ninh"/>
    <x v="0"/>
    <s v="21/12/2020"/>
    <m/>
    <s v="CRM ID SS27"/>
  </r>
  <r>
    <n v="72203001"/>
    <x v="2"/>
    <x v="16"/>
    <s v="07000025"/>
    <s v="Cty TNHH Dệt Sợi Louvre - KCN TTC "/>
    <s v="Phường Trảng Bàng"/>
    <s v="Tây Ninh"/>
    <x v="0"/>
    <s v="06/04/2021"/>
    <m/>
    <s v="CRM ID SS27"/>
  </r>
  <r>
    <n v="72203001"/>
    <x v="2"/>
    <x v="16"/>
    <s v="07000026"/>
    <s v="Số 24-25 Đường 787"/>
    <s v="Phường Trảng Bàng"/>
    <s v="Tây Ninh"/>
    <x v="0"/>
    <s v="26/12/2023"/>
    <m/>
    <s v="CRM SS23 "/>
  </r>
  <r>
    <n v="72203001"/>
    <x v="2"/>
    <x v="16"/>
    <s v="07000027"/>
    <s v="Tòa nhà TTDV Phước Đông, Đường 782"/>
    <s v="Phường Gia Lộc"/>
    <s v="Tây Ninh"/>
    <x v="0"/>
    <s v="15/01/2024"/>
    <m/>
    <s v="CRM SS23"/>
  </r>
  <r>
    <n v="72203001"/>
    <x v="2"/>
    <x v="16"/>
    <s v="07000029"/>
    <s v="Công Ty TNHH NPP Power VN  Đường C3, KCN TTC"/>
    <s v="Phường Trảng Bàng"/>
    <s v="Tây Ninh"/>
    <x v="0"/>
    <s v="28/03/2024"/>
    <m/>
    <s v=" CRM SS23 "/>
  </r>
  <r>
    <n v="72203001"/>
    <x v="2"/>
    <x v="16"/>
    <s v="07000030"/>
    <s v="313 Ba Mươi Tháng Tư"/>
    <s v="Phường Tân Ninh"/>
    <s v="Tây Ninh"/>
    <x v="0"/>
    <s v="05/4/2024"/>
    <m/>
    <s v="CRM SS23 "/>
  </r>
  <r>
    <n v="72203001"/>
    <x v="2"/>
    <x v="16"/>
    <s v="07000031"/>
    <s v="Số 9-9A Hùng Vương"/>
    <s v="Phường Gò Dầu"/>
    <s v="Tây Ninh"/>
    <x v="0"/>
    <s v="08/04/2024"/>
    <m/>
    <s v="CRM ID SS27"/>
  </r>
  <r>
    <n v="72203001"/>
    <x v="2"/>
    <x v="16"/>
    <s v="07000032"/>
    <s v="Số 9-9A Hùng Vương"/>
    <s v="Phường Gò Dầu"/>
    <s v="Tây Ninh"/>
    <x v="0"/>
    <s v="08/04/2024"/>
    <m/>
    <s v="CRM ID SS27"/>
  </r>
  <r>
    <n v="72203001"/>
    <x v="2"/>
    <x v="16"/>
    <s v="07000033"/>
    <s v="313 Ba Mươi Tháng Tư"/>
    <s v="Phường Tân Ninh"/>
    <s v="Tây Ninh"/>
    <x v="0"/>
    <s v="07/05/2024"/>
    <m/>
    <s v="HITACHI SR7500 "/>
  </r>
  <r>
    <n v="72203001"/>
    <x v="2"/>
    <x v="16"/>
    <s v="07000034"/>
    <s v="Số 93 Nguyễn Chí Thanh"/>
    <s v="Xã Tân Biên"/>
    <s v="Tây Ninh"/>
    <x v="0"/>
    <s v="02/01/2024"/>
    <m/>
    <s v="CRM SS23 "/>
  </r>
  <r>
    <n v="72203001"/>
    <x v="2"/>
    <x v="16"/>
    <s v="07000035"/>
    <s v="Công ty TNHH Ritar Power, KCN Thành Thành Công"/>
    <s v="Phường Trảng Bàng"/>
    <s v="Tây Ninh"/>
    <x v="0"/>
    <s v="21/05/2024"/>
    <m/>
    <s v="CRM SS27"/>
  </r>
  <r>
    <n v="72203001"/>
    <x v="2"/>
    <x v="16"/>
    <s v="07000036"/>
    <s v="Công Ty TNHH Gain Lucky VN- KCN Phước Đông"/>
    <s v="Phường Gia Lộc"/>
    <s v="Tây Ninh"/>
    <x v="0"/>
    <s v="05/07/224"/>
    <m/>
    <s v="CRM SS27 "/>
  </r>
  <r>
    <n v="80203001"/>
    <x v="2"/>
    <x v="17"/>
    <s v="Trụ sở VCB/6300002"/>
    <s v="2A Phạm Văn Ngũ"/>
    <s v="Bến Lức"/>
    <s v="Tây Ninh"/>
    <x v="0"/>
    <d v="2006-01-10T00:00:00"/>
    <m/>
    <s v="ATM thế hệ cũ"/>
  </r>
  <r>
    <n v="80203001"/>
    <x v="2"/>
    <x v="17"/>
    <s v="Trụ sở VCB/6300005"/>
    <s v="2A Phạm Văn Ngũ"/>
    <s v="Bến Lức"/>
    <s v="Tây Ninh"/>
    <x v="0"/>
    <s v="28/12/2006"/>
    <m/>
    <s v="ATM thế hệ cũ"/>
  </r>
  <r>
    <n v="80203001"/>
    <x v="2"/>
    <x v="17"/>
    <s v="Trụ sở VCB/6300007"/>
    <s v="2A Phạm Văn Ngũ"/>
    <s v="Bến Lức"/>
    <s v="Tây Ninh"/>
    <x v="0"/>
    <d v="2013-12-25T00:00:00"/>
    <m/>
    <s v="ATM thế hệ cũ"/>
  </r>
  <r>
    <n v="80203001"/>
    <x v="2"/>
    <x v="17"/>
    <s v="Trụ sở VCB/6300020"/>
    <s v="2A Phạm Văn Ngũ"/>
    <s v="Bến Lức"/>
    <s v="Tây Ninh"/>
    <x v="0"/>
    <s v="15/09/2016"/>
    <m/>
    <s v="ATM thế hệ cũ"/>
  </r>
  <r>
    <n v="80203001"/>
    <x v="2"/>
    <x v="17"/>
    <s v="Trụ sở VCB/6300031"/>
    <s v="2A Phạm Văn Ngũ"/>
    <s v="Bến Lức"/>
    <s v="Tây Ninh"/>
    <x v="0"/>
    <s v="28/05/2008"/>
    <m/>
    <s v="ATM thế hệ cũ"/>
  </r>
  <r>
    <n v="80203001"/>
    <x v="2"/>
    <x v="17"/>
    <s v="Trụ sở VCB/6300039"/>
    <s v="2A Phạm Văn Ngũ"/>
    <s v="Bến Lức"/>
    <s v="Tây Ninh"/>
    <x v="0"/>
    <s v="05/07/2024"/>
    <m/>
    <s v="CDM"/>
  </r>
  <r>
    <n v="80203001"/>
    <x v="2"/>
    <x v="17"/>
    <s v="Công ty TNHH Hưng Thịnh Long An/6300010"/>
    <s v="Ấp 5"/>
    <s v="Đức Hòa"/>
    <s v="Tây Ninh"/>
    <x v="0"/>
    <d v="2009-01-10T00:00:00"/>
    <m/>
    <s v="ATM thế hệ cũ"/>
  </r>
  <r>
    <n v="80203001"/>
    <x v="2"/>
    <x v="17"/>
    <s v="Công ty TNHH Hưng Thịnh Long An/6300015"/>
    <s v="Ấp 5"/>
    <s v="Đức Hòa"/>
    <s v="Tây Ninh"/>
    <x v="0"/>
    <d v="2011-11-08T00:00:00"/>
    <m/>
    <s v="ATM thế hệ cũ"/>
  </r>
  <r>
    <n v="80203001"/>
    <x v="2"/>
    <x v="17"/>
    <s v="KCN Phúc Long/6300019"/>
    <s v="400 Quốc lộ 1"/>
    <s v="Mỹ Yên"/>
    <s v="Tây Ninh"/>
    <x v="0"/>
    <s v="28/05/2008"/>
    <m/>
    <s v="ATM thế hệ cũ"/>
  </r>
  <r>
    <n v="80203001"/>
    <x v="2"/>
    <x v="17"/>
    <s v="KCN Phúc Long/6300024"/>
    <s v="400 Quốc lộ 1"/>
    <s v="Mỹ Yên"/>
    <s v="Tây Ninh"/>
    <x v="0"/>
    <d v="2012-11-12T00:00:00"/>
    <m/>
    <s v="ATM thế hệ cũ"/>
  </r>
  <r>
    <n v="80203001"/>
    <x v="2"/>
    <x v="17"/>
    <s v="Trần Anh Long An/6300021"/>
    <s v="Ấp Mới 2"/>
    <s v="Mỹ Hạnh"/>
    <s v="Tây Ninh"/>
    <x v="0"/>
    <d v="2009-01-10T00:00:00"/>
    <m/>
    <s v="ATM thế hệ cũ"/>
  </r>
  <r>
    <n v="80203001"/>
    <x v="2"/>
    <x v="17"/>
    <s v="Trần Anh Long An/6300029"/>
    <s v="Ấp Mới 2"/>
    <s v="Mỹ Hạnh "/>
    <s v="Tây Ninh"/>
    <x v="0"/>
    <d v="2011-11-08T00:00:00"/>
    <m/>
    <s v="ATM thế hệ cũ"/>
  </r>
  <r>
    <n v="80203001"/>
    <x v="2"/>
    <x v="17"/>
    <s v="KCN Hòa Bình/6300023"/>
    <s v="Lô dịch vụ 2, Đường số 1, KCN Hòa Bình"/>
    <s v="Bến Lức"/>
    <s v="Tây Ninh"/>
    <x v="0"/>
    <d v="2013-12-25T00:00:00"/>
    <m/>
    <s v="ATM thế hệ cũ"/>
  </r>
  <r>
    <n v="80203001"/>
    <x v="2"/>
    <x v="17"/>
    <s v="KCN Hòa Bình/6300025"/>
    <s v="Lô dịch vụ 2, Đường số 1, KCN Hòa Bình"/>
    <s v="Bến Lức"/>
    <s v="Tây Ninh"/>
    <x v="0"/>
    <s v="22/12/2014"/>
    <m/>
    <s v="ATM thế hệ cũ"/>
  </r>
  <r>
    <n v="80203001"/>
    <x v="2"/>
    <x v="17"/>
    <s v="Phòng Giao Dịch Đức Hoà/6300032"/>
    <s v="199C Khu 3,tỉnh lộ 824"/>
    <s v="Đức Hòa"/>
    <s v="Tây Ninh"/>
    <x v="0"/>
    <s v="22/03/2021"/>
    <m/>
    <s v="ATM thế hệ cũ"/>
  </r>
  <r>
    <n v="80203001"/>
    <x v="2"/>
    <x v="17"/>
    <s v="Phòng Giao Dịch Đức Hoà/6300035"/>
    <s v="199C Khu 3,tỉnh lộ 824"/>
    <s v="Đức Hòa"/>
    <s v="Tây Ninh"/>
    <x v="0"/>
    <d v="2021-04-03T00:00:00"/>
    <m/>
    <s v="ATM thế hệ cũ"/>
  </r>
  <r>
    <n v="80203001"/>
    <x v="2"/>
    <x v="17"/>
    <s v="Phòng Giao Dịch Cần Giuộc/6300026"/>
    <s v="01 Nguyễn Đình Chiểu"/>
    <s v="Cần Giuộc"/>
    <s v="Tây Ninh"/>
    <x v="0"/>
    <s v="15/09/2016"/>
    <m/>
    <s v="ATM thế hệ cũ"/>
  </r>
  <r>
    <n v="80203001"/>
    <x v="2"/>
    <x v="17"/>
    <s v="Phòng Giao Dịch Cần Giuộc/6300028"/>
    <s v="01 Nguyễn Đình Chiểu"/>
    <s v="Cần Giuộc"/>
    <s v="Tây Ninh"/>
    <x v="0"/>
    <s v="23/09/2015"/>
    <m/>
    <s v="ATM thế hệ cũ"/>
  </r>
  <r>
    <n v="80203001"/>
    <x v="2"/>
    <x v="17"/>
    <s v="Phòng giao dịch Cần Đước/6300022"/>
    <s v="10A - 11A KP Thương mại Khang Gia"/>
    <s v="Cần Đước"/>
    <s v="Tây Ninh"/>
    <x v="0"/>
    <d v="2013-12-25T00:00:00"/>
    <m/>
    <s v="ATM thế hệ cũ"/>
  </r>
  <r>
    <n v="80203001"/>
    <x v="2"/>
    <x v="17"/>
    <s v="Phòng giao dịch Cần Đước/6300030"/>
    <s v="10A - 11A KP Thương mại Khang Gia"/>
    <s v="Cần Đước"/>
    <s v="Tây Ninh"/>
    <x v="0"/>
    <s v="15/09/2016"/>
    <m/>
    <s v="ATM thế hệ cũ"/>
  </r>
  <r>
    <n v="80203001"/>
    <x v="2"/>
    <x v="17"/>
    <s v="Công ty TNHH Cheng Da 3/6300036"/>
    <s v="Lô 14A-16A đường số 9, KCN Tân Đức"/>
    <s v="Đức Hòa"/>
    <s v="Tây Ninh"/>
    <x v="0"/>
    <s v="22/03/2021"/>
    <m/>
    <s v="ATM thế hệ cũ"/>
  </r>
  <r>
    <n v="80203001"/>
    <x v="2"/>
    <x v="17"/>
    <s v="Công ty TNHH Cheng Da 3/6300037"/>
    <s v="Lô 14A-16A đường số 9, KCN Tân Đức"/>
    <s v="Đức Hòa"/>
    <s v="Tây Ninh"/>
    <x v="0"/>
    <s v="22/03/2021"/>
    <m/>
    <s v="ATM thế hệ cũ"/>
  </r>
  <r>
    <n v="80203002"/>
    <x v="2"/>
    <x v="18"/>
    <n v="13200000175"/>
    <s v="85-91 HUNG VUONG"/>
    <s v="Long An"/>
    <s v="Tây Ninh"/>
    <x v="0"/>
    <d v="2024-01-24T00:00:00"/>
    <m/>
    <s v="CDM"/>
  </r>
  <r>
    <n v="80203002"/>
    <x v="2"/>
    <x v="18"/>
    <n v="13200000209"/>
    <s v="85-91 HUNG VUONG"/>
    <s v="Long An"/>
    <s v="Tây Ninh"/>
    <x v="0"/>
    <d v="2024-01-30T00:00:00"/>
    <m/>
    <s v="CDM"/>
  </r>
  <r>
    <n v="80203002"/>
    <x v="2"/>
    <x v="18"/>
    <n v="13200000324"/>
    <s v="85-91 HUNG VUONG"/>
    <s v="Long An"/>
    <s v="Tây Ninh"/>
    <x v="0"/>
    <d v="2024-05-28T00:00:00"/>
    <m/>
    <s v="CRM"/>
  </r>
  <r>
    <n v="80203002"/>
    <x v="2"/>
    <x v="18"/>
    <n v="13200000373"/>
    <s v="13-15 DO TUONG PHONG"/>
    <s v="Long An"/>
    <s v="Tây Ninh"/>
    <x v="0"/>
    <d v="2024-10-03T00:00:00"/>
    <m/>
    <s v="CDM"/>
  </r>
  <r>
    <n v="80203002"/>
    <x v="2"/>
    <x v="18"/>
    <n v="13200000381"/>
    <s v="13-15 DO TUONG PHONG"/>
    <s v="Long An"/>
    <s v="Tây Ninh"/>
    <x v="0"/>
    <d v="2024-10-03T00:00:00"/>
    <m/>
    <s v="CDM"/>
  </r>
  <r>
    <n v="80203002"/>
    <x v="2"/>
    <x v="18"/>
    <n v="13200009"/>
    <s v="708 đường tỉnh 825"/>
    <s v="Mỹ Hạnh"/>
    <s v="Tây Ninh"/>
    <x v="0"/>
    <d v="2024-10-04T00:00:00"/>
    <m/>
    <s v="CDM"/>
  </r>
  <r>
    <n v="80203002"/>
    <x v="2"/>
    <x v="18"/>
    <n v="13200010"/>
    <s v="708 đường tỉnh 825"/>
    <s v="Mỹ Hạnh"/>
    <s v="Tây Ninh"/>
    <x v="0"/>
    <d v="2024-10-04T00:00:00"/>
    <m/>
    <s v="CDM"/>
  </r>
  <r>
    <n v="80203002"/>
    <x v="2"/>
    <x v="18"/>
    <n v="13200000365"/>
    <s v="6 HUNG VUONG"/>
    <s v="KIEN TUONG"/>
    <s v="TAY NINH"/>
    <x v="0"/>
    <d v="2024-10-03T00:00:00"/>
    <m/>
    <s v="CDM"/>
  </r>
  <r>
    <n v="82203001"/>
    <x v="2"/>
    <x v="19"/>
    <s v="06700002"/>
    <s v=" Cty Dụ Đức,Lô BIV, CI-10 Khu công nghiệp Tân Hương"/>
    <s v="Tân Hương"/>
    <s v="Đồng Tháp"/>
    <x v="0"/>
    <s v="09/09/2008"/>
    <m/>
    <s v="ATM thế hệ cũ"/>
  </r>
  <r>
    <n v="82203001"/>
    <x v="2"/>
    <x v="19"/>
    <s v="06700003"/>
    <s v=" Cty Dụ Đức,Lô BIV, CI-10 Khu công nghiệp Tân Hương"/>
    <s v="Tân Hương"/>
    <s v="Đồng Tháp"/>
    <x v="0"/>
    <d v="2009-10-01T00:00:00"/>
    <m/>
    <s v="ATM thế hệ cũ"/>
  </r>
  <r>
    <n v="82203001"/>
    <x v="2"/>
    <x v="19"/>
    <s v="06700004"/>
    <s v="Cty Bia Heineken ,KCN Mỹ Tho"/>
    <s v="Trung An"/>
    <s v="Đồng Tháp"/>
    <x v="0"/>
    <d v="2009-10-01T00:00:00"/>
    <m/>
    <s v="ATM thế hệ cũ"/>
  </r>
  <r>
    <n v="82203001"/>
    <x v="2"/>
    <x v="19"/>
    <s v="06700007"/>
    <s v="27 Mạc Văn Thành, Cty Công Tiến"/>
    <s v="Long Thuận"/>
    <s v="Đồng Tháp"/>
    <x v="0"/>
    <d v="2009-10-01T00:00:00"/>
    <m/>
    <s v="ATM thế hệ cũ"/>
  </r>
  <r>
    <n v="82203001"/>
    <x v="2"/>
    <x v="19"/>
    <s v="06700008"/>
    <s v=" Cty Dụ Đức,Lô BIV, CI-10 Khu công nghiệp Tân Hương"/>
    <s v="Tân Hương"/>
    <s v="Đồng Tháp"/>
    <x v="0"/>
    <s v="16/11/2009"/>
    <m/>
    <s v="ATM thế hệ cũ"/>
  </r>
  <r>
    <n v="82203001"/>
    <x v="2"/>
    <x v="19"/>
    <s v="06700009"/>
    <s v="Ấp Đông Hoà, Cty Vạn Đức"/>
    <s v="Kim Sơn"/>
    <s v="Đồng Tháp"/>
    <x v="0"/>
    <s v="01/01/2012"/>
    <m/>
    <s v="ATM thế hệ cũ"/>
  </r>
  <r>
    <n v="82203001"/>
    <x v="2"/>
    <x v="19"/>
    <s v="06700011"/>
    <s v="150 Đinh Bộ Lĩnh,Trụ Sở"/>
    <s v="Mỹ Tho"/>
    <s v="Đồng Tháp"/>
    <x v="0"/>
    <s v="23/04/2013"/>
    <m/>
    <s v="ATM thế hệ cũ"/>
  </r>
  <r>
    <n v="82203001"/>
    <x v="2"/>
    <x v="19"/>
    <s v="06700012"/>
    <s v="150/3 QL1A, ấp Tân Thạnh"/>
    <s v="Châu Thành"/>
    <s v="Đồng Tháp"/>
    <x v="0"/>
    <s v="17/11/2014"/>
    <m/>
    <s v="ATM thế hệ cũ"/>
  </r>
  <r>
    <n v="82203001"/>
    <x v="2"/>
    <x v="19"/>
    <s v="06700013"/>
    <s v="Công Ty CP May Việt Long Hưng"/>
    <s v="Sơn Qui"/>
    <s v="Đồng Tháp"/>
    <x v="0"/>
    <s v="17/11/2014"/>
    <m/>
    <s v="ATM thế hệ cũ"/>
  </r>
  <r>
    <n v="82203001"/>
    <x v="2"/>
    <x v="19"/>
    <s v="06700014"/>
    <s v="KCN Long Giang"/>
    <s v="Tân Phước 3"/>
    <s v="Đồng Tháp"/>
    <x v="0"/>
    <s v="18/12/2014"/>
    <m/>
    <s v="ATM thế hệ cũ"/>
  </r>
  <r>
    <n v="82203001"/>
    <x v="2"/>
    <x v="19"/>
    <s v="06700015"/>
    <s v="KCN Long Giang"/>
    <s v="Tân Phước 3"/>
    <s v="Đồng Tháp"/>
    <x v="0"/>
    <s v="18/12/2014"/>
    <m/>
    <s v="ATM thế hệ cũ"/>
  </r>
  <r>
    <n v="82203001"/>
    <x v="2"/>
    <x v="19"/>
    <s v="06700016"/>
    <s v="150 Đinh Bộ Lĩnh,Trụ Sở"/>
    <s v="Mỹ Tho"/>
    <s v="Đồng Tháp"/>
    <x v="0"/>
    <s v="21/01/2016"/>
    <m/>
    <s v="ATM thế hệ cũ"/>
  </r>
  <r>
    <n v="82203001"/>
    <x v="2"/>
    <x v="19"/>
    <s v="06700017"/>
    <s v="150 Đinh Bộ Lĩnh,Trụ Sở"/>
    <s v="Mỹ Tho"/>
    <s v="Đồng Tháp"/>
    <x v="0"/>
    <s v="20/01/2016"/>
    <m/>
    <s v="ATM thế hệ cũ"/>
  </r>
  <r>
    <n v="82203001"/>
    <x v="2"/>
    <x v="19"/>
    <s v="06700018"/>
    <s v="KCN Long Giang"/>
    <s v="Tân Phước 3"/>
    <s v="Đồng Tháp"/>
    <x v="0"/>
    <s v="09/09/2016"/>
    <m/>
    <s v="ATM thế hệ cũ"/>
  </r>
  <r>
    <n v="82203001"/>
    <x v="2"/>
    <x v="19"/>
    <s v="06700019"/>
    <s v="Cty Việt Khánh Ấp Hòa Phúc"/>
    <s v="Cái Bè"/>
    <s v="Đồng Tháp"/>
    <x v="0"/>
    <d v="2016-10-06T00:00:00"/>
    <m/>
    <s v="ATM thế hệ cũ"/>
  </r>
  <r>
    <n v="82203001"/>
    <x v="2"/>
    <x v="19"/>
    <s v="06700021"/>
    <s v="BIG C Mỹ Tho, 545 Lê Văn Phẩm"/>
    <s v="Đạo Thạnh"/>
    <s v="Đồng Tháp"/>
    <x v="0"/>
    <d v="2018-11-13T00:00:00"/>
    <m/>
    <s v="ATM thế hệ cũ"/>
  </r>
  <r>
    <n v="82203001"/>
    <x v="2"/>
    <x v="19"/>
    <s v="06700022"/>
    <s v=" Cty Dụ Đức,Lô BIV, CI-10 Khu công nghiệp Tân Hương"/>
    <s v="Tân Hương"/>
    <s v="Đồng Tháp"/>
    <x v="0"/>
    <s v="17/12/2020"/>
    <m/>
    <s v="ATM thế hệ cũ"/>
  </r>
  <r>
    <n v="82203001"/>
    <x v="2"/>
    <x v="19"/>
    <s v="06700023"/>
    <s v="Ql 1 A, Bệnh Viện Cai Lậy"/>
    <s v="Phường Cai Lậy"/>
    <s v="Đồng Tháp"/>
    <x v="0"/>
    <s v="06/01/2021"/>
    <m/>
    <s v="ATM thế hệ cũ"/>
  </r>
  <r>
    <n v="82203001"/>
    <x v="2"/>
    <x v="19"/>
    <s v="06700024"/>
    <s v="Lô 17-24 CCN Gia Thuận 1, Cty Global"/>
    <s v="Gia Thuận"/>
    <s v="Đồng Tháp"/>
    <x v="0"/>
    <s v="16/10/2021"/>
    <m/>
    <s v="ATM thế hệ cũ"/>
  </r>
  <r>
    <n v="82203001"/>
    <x v="2"/>
    <x v="19"/>
    <s v="06700026"/>
    <s v="129 Ô 1 khu 2, VNPT Chợ Gạo"/>
    <s v="Chợ Gạo"/>
    <s v="Đồng Tháp"/>
    <x v="0"/>
    <s v="25/12/2023"/>
    <m/>
    <s v="ATM thế hệ cũ"/>
  </r>
  <r>
    <n v="82203001"/>
    <x v="2"/>
    <x v="19"/>
    <s v="06700027"/>
    <s v="Lô 17-24 CCN Gia Thuận 1, Cty Global"/>
    <s v="Gia Thuận"/>
    <s v="Đồng Tháp"/>
    <x v="0"/>
    <s v="25/12/2023"/>
    <m/>
    <s v="ATM thế hệ cũ"/>
  </r>
  <r>
    <n v="82203001"/>
    <x v="2"/>
    <x v="19"/>
    <s v="06700028"/>
    <s v="Cty Việt Khánh Ấp Hòa Phúc"/>
    <s v="Cái Bè"/>
    <s v="Đồng Tháp"/>
    <x v="0"/>
    <s v="29/12/2023"/>
    <m/>
    <s v="ATM thế hệ cũ"/>
  </r>
  <r>
    <n v="82203001"/>
    <x v="2"/>
    <x v="19"/>
    <s v="06700029"/>
    <s v="27 Mạc Văn Thành, Cty Công Tiến"/>
    <s v="Long Thuận"/>
    <s v="Đồng Tháp"/>
    <x v="0"/>
    <s v="22/03/2024"/>
    <m/>
    <s v="ATM thế hệ cũ"/>
  </r>
  <r>
    <n v="82203001"/>
    <x v="2"/>
    <x v="19"/>
    <s v="06700033"/>
    <s v=" Cty Dụ Đức,Lô BIV, CI-10 Khu công nghiệp Tân Hương"/>
    <s v="Tân Hương"/>
    <s v="Đồng Tháp"/>
    <x v="0"/>
    <s v="28/08/2024"/>
    <m/>
    <s v="ATM thế hệ cũ"/>
  </r>
  <r>
    <n v="82203001"/>
    <x v="2"/>
    <x v="19"/>
    <s v="06700005"/>
    <s v="PGD Cái Bè,262 Ấp 5"/>
    <s v="Bình Phú"/>
    <s v="Đồng Tháp"/>
    <x v="0"/>
    <s v="07/01/2010"/>
    <m/>
    <s v="ATM thế hệ cũ"/>
  </r>
  <r>
    <n v="82203001"/>
    <x v="2"/>
    <x v="19"/>
    <s v="06700006"/>
    <s v="PGD Cái Bè,262 Ấp 5"/>
    <s v="Bình Phú"/>
    <s v="Đồng Tháp"/>
    <x v="0"/>
    <d v="2009-10-01T00:00:00"/>
    <m/>
    <s v="ATM thế hệ cũ"/>
  </r>
  <r>
    <n v="82203001"/>
    <x v="2"/>
    <x v="19"/>
    <s v="06700010"/>
    <s v="PGD Cai Lậy,3/11-3/12 QL1A,KP1"/>
    <s v="Phường Cai Lậy"/>
    <s v="Đồng Tháp"/>
    <x v="0"/>
    <s v="02/08/2012"/>
    <m/>
    <s v="ATM thế hệ cũ"/>
  </r>
  <r>
    <n v="82203001"/>
    <x v="2"/>
    <x v="19"/>
    <s v="06700020"/>
    <s v="PGD Cai Lậy,3/11-3/12 QL1A,KP1"/>
    <s v="Phường Cai Lậy"/>
    <s v="Đồng Tháp"/>
    <x v="0"/>
    <s v="09/08/2018"/>
    <m/>
    <s v="ATM thế hệ cũ"/>
  </r>
  <r>
    <n v="82203001"/>
    <x v="2"/>
    <x v="19"/>
    <s v="06700025"/>
    <s v="PGD Châu Thành,150/3 ,Tổ 1,Ấp Tân Thạnh"/>
    <s v="Châu Thành"/>
    <s v="Đồng Tháp"/>
    <x v="0"/>
    <s v="18/12/2023"/>
    <m/>
    <s v="ATM thế hệ cũ"/>
  </r>
  <r>
    <n v="82203001"/>
    <x v="2"/>
    <x v="19"/>
    <s v="06700030"/>
    <s v="PGD Mỹ Tho,204-204B Nam Kỳ Khởi Nghĩa"/>
    <s v="Mỹ Tho"/>
    <s v="Đồng Tháp"/>
    <x v="0"/>
    <s v="24/04/2024"/>
    <m/>
    <s v="ATM thế hệ cũ"/>
  </r>
  <r>
    <n v="82203001"/>
    <x v="2"/>
    <x v="19"/>
    <s v="06700034"/>
    <s v="PGD Mỹ Tho,204-204B Nam Kỳ Khởi Nghĩa"/>
    <s v="Mỹ Tho"/>
    <s v="Đồng Tháp"/>
    <x v="0"/>
    <s v="24/04/2024"/>
    <m/>
    <s v="CRM"/>
  </r>
  <r>
    <n v="82203001"/>
    <x v="2"/>
    <x v="19"/>
    <s v="06700031"/>
    <s v="PGD Gò Công,327-328 Võ Duy Linh"/>
    <s v="Gò Công"/>
    <s v="Đồng Tháp"/>
    <x v="0"/>
    <s v="31/03/2021"/>
    <m/>
    <s v="ATM thế hệ cũ"/>
  </r>
  <r>
    <n v="82203001"/>
    <x v="2"/>
    <x v="19"/>
    <s v="06700032"/>
    <s v="PGD Gò Công,327-328 Võ Duy Linh"/>
    <s v="Gò Công"/>
    <s v="Đồng Tháp"/>
    <x v="0"/>
    <s v="24/05/2024"/>
    <m/>
    <s v="CRM"/>
  </r>
  <r>
    <n v="82203001"/>
    <x v="2"/>
    <x v="19"/>
    <s v="06700035"/>
    <s v="ấp Hưng Thạnh"/>
    <s v="phường Sơn Qui"/>
    <s v="Đồng Tháp"/>
    <x v="0"/>
    <s v="06/8/2025"/>
    <m/>
    <s v="CRM"/>
  </r>
  <r>
    <n v="87203001"/>
    <x v="2"/>
    <x v="20"/>
    <s v="06000001"/>
    <s v="259 Thiên Hộ Dương, Phường Cao Lãnh, "/>
    <s v="Phường Cao Lãnh"/>
    <s v="Đồng Tháp"/>
    <x v="0"/>
    <s v="10/12/2020"/>
    <m/>
    <s v="ATM thế hệ cũ"/>
  </r>
  <r>
    <n v="87203001"/>
    <x v="2"/>
    <x v="20"/>
    <s v="06000003"/>
    <s v="44-46 Võ Văn Kiệt,Phường Hồng Ngự,"/>
    <s v="phường Hồng Ngự"/>
    <s v="Đồng Tháp"/>
    <x v="0"/>
    <s v="13/05/2021"/>
    <m/>
    <s v="ATM thế hệ cũ"/>
  </r>
  <r>
    <n v="87203001"/>
    <x v="2"/>
    <x v="20"/>
    <s v="06000004"/>
    <s v="289 Hùng Vương,Phường Sa Đéc,"/>
    <s v="Phường Sa Đéc"/>
    <s v="Đồng Tháp"/>
    <x v="0"/>
    <s v="10/12/2020"/>
    <m/>
    <s v="ATM thế hệ cũ"/>
  </r>
  <r>
    <n v="87203001"/>
    <x v="2"/>
    <x v="20"/>
    <s v="06000006"/>
    <s v="66 đường 30/04, Phường Cao Lãnh, "/>
    <s v="Phường Cao Lãnh"/>
    <s v="Đồng Tháp"/>
    <x v="0"/>
    <s v="13/05/2021"/>
    <m/>
    <s v="ATM thế hệ cũ"/>
  </r>
  <r>
    <n v="87203001"/>
    <x v="2"/>
    <x v="20"/>
    <s v="06000008"/>
    <s v="1645 QL 30, Phường Mỹ Ngãi,"/>
    <s v="Phường Mỹ Ngãi"/>
    <s v="Đồng Tháp"/>
    <x v="0"/>
    <s v="13/05/2008"/>
    <m/>
    <s v="ATM thế hệ cũ"/>
  </r>
  <r>
    <n v="87203001"/>
    <x v="2"/>
    <x v="20"/>
    <s v="06000009"/>
    <s v="303 Đường 3/2,xã Lấp Vò,"/>
    <s v="xã Lấp Vò"/>
    <s v="Đồng Tháp"/>
    <x v="0"/>
    <s v="13/05/2008"/>
    <m/>
    <s v="ATM thế hệ cũ"/>
  </r>
  <r>
    <n v="87203001"/>
    <x v="2"/>
    <x v="20"/>
    <s v="06000010"/>
    <s v="66 đường 30/04, Phường Cao Lãnh, "/>
    <s v="Phường Cao Lãnh"/>
    <s v="Đồng Tháp"/>
    <x v="0"/>
    <s v="31/12/2008"/>
    <m/>
    <s v="ATM thế hệ cũ"/>
  </r>
  <r>
    <n v="87203001"/>
    <x v="2"/>
    <x v="20"/>
    <s v="06000012"/>
    <s v="An Phú,xã Phú Hựu,"/>
    <s v="xã Phú Hựu"/>
    <s v="Đồng Tháp"/>
    <x v="0"/>
    <s v="31/12/2008"/>
    <m/>
    <s v="ATM thế hệ cũ"/>
  </r>
  <r>
    <n v="87203001"/>
    <x v="2"/>
    <x v="20"/>
    <s v="06000015"/>
    <s v="KCN Bình Thành,xã Bình Thành, "/>
    <s v="xã Bình Thành"/>
    <s v="Đồng Tháp"/>
    <x v="0"/>
    <s v="10/11/2009"/>
    <m/>
    <s v="ATM thế hệ cũ"/>
  </r>
  <r>
    <n v="87203001"/>
    <x v="2"/>
    <x v="20"/>
    <s v="06000016"/>
    <s v="66 QL30, Phường Mỹ Trà, "/>
    <s v="phường Mỹ Trà"/>
    <s v="Đồng Tháp"/>
    <x v="0"/>
    <s v="26/05/2011"/>
    <m/>
    <s v="ATM thế hệ cũ"/>
  </r>
  <r>
    <n v="87203001"/>
    <x v="2"/>
    <x v="20"/>
    <s v="06000017"/>
    <s v="01 Ngô Thời Nhậm,phường Cao Lãnh, "/>
    <s v="phường Cao Lãnh"/>
    <s v="Đồng Tháp"/>
    <x v="0"/>
    <d v="2011-06-12T00:00:00"/>
    <m/>
    <s v="ATM thế hệ cũ"/>
  </r>
  <r>
    <n v="87203001"/>
    <x v="2"/>
    <x v="20"/>
    <s v="06000018"/>
    <s v="123 Trần Hưng Đạo,xã Tràm Chim,"/>
    <s v="xã Tràm Chim"/>
    <s v="Đồng Tháp"/>
    <x v="0"/>
    <s v="12/03/2015"/>
    <m/>
    <s v="ATM thế hệ cũ"/>
  </r>
  <r>
    <n v="87203001"/>
    <x v="2"/>
    <x v="20"/>
    <s v="06000019"/>
    <s v="39 Nguyễn Văn Tre,phường Mỹ Ngãi, "/>
    <s v="phường Mỹ Ngãi"/>
    <s v="Đồng Tháp"/>
    <x v="0"/>
    <s v="12/03/2015"/>
    <m/>
    <s v="ATM thế hệ cũ"/>
  </r>
  <r>
    <n v="87203001"/>
    <x v="2"/>
    <x v="20"/>
    <s v="06000020"/>
    <s v="44-46 Võ Văn Kiệt,Phường Hồng Ngự,"/>
    <s v="phường Hồng Ngự"/>
    <s v="Đồng Tháp"/>
    <x v="0"/>
    <s v="12/03/2015"/>
    <m/>
    <s v="ATM thế hệ cũ"/>
  </r>
  <r>
    <n v="87203001"/>
    <x v="2"/>
    <x v="20"/>
    <s v="06000021"/>
    <s v="289 Hùng Vương,Phường Sa Đéc,"/>
    <s v="Phường Sa Đéc"/>
    <s v="Đồng Tháp"/>
    <x v="0"/>
    <d v="2015-12-03T00:00:00"/>
    <m/>
    <s v="ATM thế hệ cũ"/>
  </r>
  <r>
    <n v="87203001"/>
    <x v="2"/>
    <x v="20"/>
    <s v="06000022"/>
    <s v=" ấp Phú Long, xã Tân Dương,"/>
    <s v="xã Tân Dương"/>
    <s v="Đồng Tháp"/>
    <x v="0"/>
    <s v="13/8/2015"/>
    <m/>
    <s v="ATM thế hệ cũ"/>
  </r>
  <r>
    <n v="87203001"/>
    <x v="2"/>
    <x v="20"/>
    <s v="06000023"/>
    <s v="373B Nguyễn Sinh Sắc, Phường Sa Đéc,"/>
    <s v="Phường Sa Đéc"/>
    <s v="Đồng Tháp"/>
    <x v="0"/>
    <s v="20/7/2016"/>
    <m/>
    <s v="ATM thế hệ cũ"/>
  </r>
  <r>
    <n v="87203001"/>
    <x v="2"/>
    <x v="20"/>
    <s v="06000024"/>
    <s v="303 Đường 3/2,xã Lấp Vò,"/>
    <s v="xã Lấp Vò"/>
    <s v="Đồng Tháp"/>
    <x v="0"/>
    <s v="30/8/2016"/>
    <m/>
    <s v="ATM thế hệ cũ"/>
  </r>
  <r>
    <n v="87203001"/>
    <x v="2"/>
    <x v="20"/>
    <s v="06000025"/>
    <s v="QL30 ấp 3, xã An Hòa, "/>
    <s v="xã An Hòa"/>
    <s v="Đồng Tháp"/>
    <x v="0"/>
    <s v="13/12/2016"/>
    <m/>
    <s v="ATM thế hệ cũ"/>
  </r>
  <r>
    <n v="87203001"/>
    <x v="2"/>
    <x v="20"/>
    <s v="06000026"/>
    <s v="116 Hùng Vương, xã Tháp Mười, "/>
    <s v="xã Tháp Mười"/>
    <s v="Đồng Tháp"/>
    <x v="0"/>
    <s v="20/12/2017"/>
    <m/>
    <s v="ATM thế hệ cũ"/>
  </r>
  <r>
    <n v="87203001"/>
    <x v="2"/>
    <x v="20"/>
    <s v="06000027"/>
    <s v="KCN Sa Đéc ,phường Sa Đéc,"/>
    <s v="Phường Sa Đéc"/>
    <s v="Đồng Tháp"/>
    <x v="0"/>
    <s v="20/12/2017"/>
    <m/>
    <s v="ATM thế hệ cũ"/>
  </r>
  <r>
    <n v="87203001"/>
    <x v="2"/>
    <x v="20"/>
    <s v="06000028"/>
    <s v="116 Hùng Vương, xã Tháp Mười, "/>
    <s v="xã Tháp Mười"/>
    <s v="Đồng Tháp"/>
    <x v="0"/>
    <s v="05/04/2021"/>
    <m/>
    <s v="ATM thế hệ cũ"/>
  </r>
  <r>
    <n v="87203001"/>
    <x v="2"/>
    <x v="20"/>
    <s v="06000029"/>
    <s v="289 Hùng Vương,Phường Sa Đéc,"/>
    <s v="Phường Sa Đéc"/>
    <s v="Đồng Tháp"/>
    <x v="0"/>
    <s v="13/05/2021"/>
    <m/>
    <s v="ATM thế hệ cũ"/>
  </r>
  <r>
    <n v="87203001"/>
    <x v="2"/>
    <x v="20"/>
    <s v="06000030"/>
    <s v="đường 30/04, phường Cao Lãnh,"/>
    <s v="phường Cao lãnh"/>
    <s v="Đồng Tháp"/>
    <x v="0"/>
    <s v="13/05/2021"/>
    <m/>
    <s v="ATM thế hệ cũ"/>
  </r>
  <r>
    <n v="87203001"/>
    <x v="2"/>
    <x v="20"/>
    <s v="06000032"/>
    <s v="66 đường 30/04, Phường Cao Lãnh, "/>
    <s v="Phường Cao Lãnh"/>
    <s v="Đồng Tháp"/>
    <x v="0"/>
    <s v="28/02/2022"/>
    <m/>
    <s v="ATM thế hệ cũ"/>
  </r>
  <r>
    <n v="87203001"/>
    <x v="2"/>
    <x v="20"/>
    <s v="06000034"/>
    <s v="1645 QL 30, Phường Mỹ Ngãi,"/>
    <s v="Phường Mỹ Ngãi"/>
    <s v="Đồng Tháp"/>
    <x v="0"/>
    <s v="28/02/2022"/>
    <m/>
    <s v="ATM thế hệ cũ"/>
  </r>
  <r>
    <n v="87203001"/>
    <x v="2"/>
    <x v="20"/>
    <s v="06000035"/>
    <s v="66 đường 30/04, Phường Cao Lãnh, "/>
    <s v="Phường Cao Lãnh"/>
    <s v="Đồng Tháp"/>
    <x v="0"/>
    <s v="20/12/2023"/>
    <m/>
    <s v="R-ATM"/>
  </r>
  <r>
    <n v="87203001"/>
    <x v="2"/>
    <x v="20"/>
    <s v="06000037"/>
    <s v="783 Phạm Hữu Lầu,phường Cao Lãnh,"/>
    <s v="Phường Cao Lãnh"/>
    <s v="Đồng Tháp"/>
    <x v="0"/>
    <d v="2024-06-06T00:00:00"/>
    <m/>
    <s v="ATM thế hệ cũ"/>
  </r>
  <r>
    <n v="87203001"/>
    <x v="2"/>
    <x v="20"/>
    <s v="06000038"/>
    <s v="289 Hùng Vương,Phường Sa Đéc,"/>
    <s v="Phường Sa Đéc"/>
    <s v="Đồng Tháp"/>
    <x v="0"/>
    <s v="27/02/2025"/>
    <m/>
    <s v="R-ATM"/>
  </r>
  <r>
    <n v="72204001"/>
    <x v="3"/>
    <x v="21"/>
    <s v="5700A006"/>
    <s v="Thanh Phước"/>
    <s v="Thanh Điền"/>
    <s v="Tây Ninh"/>
    <x v="0"/>
    <d v="2008-11-05T00:00:00"/>
    <m/>
    <s v="ATM thế hệ cũ"/>
  </r>
  <r>
    <n v="72204001"/>
    <x v="3"/>
    <x v="21"/>
    <s v="5700A007"/>
    <s v="Thanh Phước"/>
    <s v="Thanh Điền"/>
    <s v="Tây Ninh"/>
    <x v="0"/>
    <d v="2009-06-15T00:00:00"/>
    <m/>
    <s v="ATM thế hệ cũ"/>
  </r>
  <r>
    <n v="72204001"/>
    <x v="3"/>
    <x v="21"/>
    <s v="5700A009"/>
    <s v="215 đường 30/4"/>
    <s v="Tân Ninh"/>
    <s v="Tây Ninh"/>
    <x v="0"/>
    <d v="2022-08-15T00:00:00"/>
    <m/>
    <s v="ATM thế hệ cũ"/>
  </r>
  <r>
    <n v="72204001"/>
    <x v="3"/>
    <x v="21"/>
    <s v="5700A010"/>
    <s v="215 đường 30/4"/>
    <s v="Tân Ninh"/>
    <s v="Tây Ninh"/>
    <x v="0"/>
    <d v="2022-08-15T00:00:00"/>
    <m/>
    <s v="ATM thế hệ cũ"/>
  </r>
  <r>
    <n v="72204001"/>
    <x v="3"/>
    <x v="21"/>
    <s v="5700A003"/>
    <s v="15 đường Dương Minh Châu"/>
    <s v="Tân Ninh"/>
    <s v="Tây Ninh"/>
    <x v="0"/>
    <d v="2020-01-10T00:00:00"/>
    <m/>
    <s v="ATM thế hệ cũ"/>
  </r>
  <r>
    <n v="72204001"/>
    <x v="3"/>
    <x v="21"/>
    <s v="5700A011 "/>
    <s v="1149 đường CMT8"/>
    <s v="Tân Ninh"/>
    <s v="Tây Ninh"/>
    <x v="0"/>
    <d v="2023-02-15T00:00:00"/>
    <m/>
    <s v="CDM"/>
  </r>
  <r>
    <n v="72204001"/>
    <x v="3"/>
    <x v="21"/>
    <s v="5700A012"/>
    <s v="468 đường CMT8"/>
    <s v="Tân Ninh"/>
    <s v="Tây Ninh"/>
    <x v="0"/>
    <d v="2025-01-03T00:00:00"/>
    <m/>
    <s v="CDM"/>
  </r>
  <r>
    <n v="72204001"/>
    <x v="3"/>
    <x v="21"/>
    <s v="5700A013"/>
    <s v="468 đường CMT8"/>
    <s v="Tân Ninh"/>
    <s v="Tây Ninh"/>
    <x v="0"/>
    <d v="2025-01-03T00:00:00"/>
    <m/>
    <s v="CDM"/>
  </r>
  <r>
    <n v="72204001"/>
    <x v="3"/>
    <x v="21"/>
    <s v="5701ATM01"/>
    <s v="Km32, QL22, KP An Bình, "/>
    <s v="An Tịnh"/>
    <s v="Tây Ninh"/>
    <x v="0"/>
    <s v="21/05/2008"/>
    <m/>
    <s v="ATM thế hệ cũ"/>
  </r>
  <r>
    <n v="72204001"/>
    <x v="3"/>
    <x v="21"/>
    <s v="5701ATM02"/>
    <s v="Km32, QL22, KP An Bình, "/>
    <s v="An Tịnh"/>
    <s v="Tây Ninh"/>
    <x v="0"/>
    <s v="26/05/2015"/>
    <m/>
    <s v="ATM thế hệ cũ"/>
  </r>
  <r>
    <n v="72204001"/>
    <x v="3"/>
    <x v="21"/>
    <s v="5702ATM03"/>
    <s v="Số 381, đường Nguyễn Chí Thanh, Ấp 1 "/>
    <s v="Dương Minh Châu"/>
    <s v="Tây Ninh"/>
    <x v="0"/>
    <d v="2015-05-26T00:00:00"/>
    <m/>
    <s v="ATM thế hệ cũ"/>
  </r>
  <r>
    <n v="72204001"/>
    <x v="3"/>
    <x v="21"/>
    <s v="5702ATM04"/>
    <s v="Số 381, đường Nguyễn Chí Thanh, Ấp 1 "/>
    <s v="Dương Minh Châu"/>
    <s v="Tây Ninh"/>
    <x v="0"/>
    <d v="2023-03-16T00:00:00"/>
    <m/>
    <s v="CDM"/>
  </r>
  <r>
    <n v="72204001"/>
    <x v="3"/>
    <x v="21"/>
    <s v="5702ATM05"/>
    <s v="Số 978, Đường 784, Ấp Khởi Hà"/>
    <s v="Xã Cầu Khởi"/>
    <s v="Tây Ninh"/>
    <x v="0"/>
    <d v="2024-12-24T00:00:00"/>
    <m/>
    <s v="CDM"/>
  </r>
  <r>
    <n v="72204001"/>
    <x v="3"/>
    <x v="21"/>
    <s v="5703ATM04"/>
    <s v="Hương lộ 1, Khu phố Suối Cao A"/>
    <s v="phường Gia Lộc"/>
    <s v="Tây Ninh"/>
    <x v="0"/>
    <d v="2020-01-07T00:00:00"/>
    <m/>
    <s v="ATM thế hệ cũ"/>
  </r>
  <r>
    <n v="72204001"/>
    <x v="3"/>
    <x v="21"/>
    <s v="5703ATM05"/>
    <s v="Số 270 Quốc lộ 22B, KP Nội Ô A "/>
    <s v="phường Gò Dầu"/>
    <s v="Tây Ninh"/>
    <x v="0"/>
    <d v="2022-08-30T00:00:00"/>
    <m/>
    <s v="CDM"/>
  </r>
  <r>
    <n v="72204001"/>
    <x v="3"/>
    <x v="21"/>
    <s v="5703ATM06"/>
    <s v="Số 270 Quốc lộ 22B, KP Nội Ô A "/>
    <s v="phường Gò Dầu"/>
    <s v="Tây Ninh"/>
    <x v="0"/>
    <d v="2023-06-15T00:00:00"/>
    <m/>
    <s v="ATM thế hệ cũ"/>
  </r>
  <r>
    <n v="72204001"/>
    <x v="3"/>
    <x v="21"/>
    <s v="5704A001"/>
    <s v="Số 29-31, đường Quang Trung, khu phố Lộc Thành"/>
    <s v="Phường Trảng Bàng"/>
    <s v="Tây Ninh"/>
    <x v="0"/>
    <d v="2008-09-05T00:00:00"/>
    <m/>
    <s v="ATM thế hệ cũ"/>
  </r>
  <r>
    <n v="72204001"/>
    <x v="3"/>
    <x v="21"/>
    <s v="5704A003"/>
    <s v="Ô 2, ấp Bình Hòa"/>
    <s v="Xã Phước Chỉ"/>
    <s v="Tây Ninh"/>
    <x v="0"/>
    <d v="2017-07-01T00:00:00"/>
    <m/>
    <s v="ATM thế hệ cũ"/>
  </r>
  <r>
    <n v="72204001"/>
    <x v="3"/>
    <x v="21"/>
    <s v="5704A004"/>
    <s v="Số 01, Quốc lộ 22A, khu phố Gia Huỳnh"/>
    <s v="Phường Trảng Bàng"/>
    <s v="Tây Ninh"/>
    <x v="0"/>
    <d v="2023-03-16T00:00:00"/>
    <m/>
    <s v="CDM"/>
  </r>
  <r>
    <n v="72204001"/>
    <x v="3"/>
    <x v="21"/>
    <s v="5705ATM01"/>
    <s v="Số 388, đường Lê Duẩn, KP2"/>
    <s v="Tân Châu"/>
    <s v="Tây Ninh"/>
    <x v="0"/>
    <d v="2008-11-15T00:00:00"/>
    <m/>
    <s v="ATM thế hệ cũ"/>
  </r>
  <r>
    <n v="72204001"/>
    <x v="3"/>
    <x v="21"/>
    <s v="5705ATM03"/>
    <s v="Số 388, đường Lê Duẩn, KP2"/>
    <s v="Tân Châu"/>
    <s v="Tây Ninh"/>
    <x v="0"/>
    <d v="2024-12-24T00:00:00"/>
    <m/>
    <s v="CDM"/>
  </r>
  <r>
    <n v="72204001"/>
    <x v="3"/>
    <x v="21"/>
    <s v="5706A001"/>
    <s v="Số 25 đường 781 Khu Phố 3"/>
    <s v="Châu Thành"/>
    <s v="Tây Ninh"/>
    <x v="1"/>
    <d v="2009-06-11T00:00:00"/>
    <m/>
    <s v="ATM thế hệ cũ"/>
  </r>
  <r>
    <n v="72204001"/>
    <x v="3"/>
    <x v="21"/>
    <s v="5706A003"/>
    <s v="Số 25 đường 781 Khu Phố 3"/>
    <s v="Châu Thành"/>
    <s v="Tây Ninh"/>
    <x v="0"/>
    <d v="2015-05-26T00:00:00"/>
    <m/>
    <s v="ATM thế hệ cũ"/>
  </r>
  <r>
    <n v="72204001"/>
    <x v="3"/>
    <x v="21"/>
    <s v="5706A006"/>
    <s v="Số 437 ấp Bình Long"/>
    <s v="Châu Thành"/>
    <s v="Tây Ninh"/>
    <x v="0"/>
    <d v="2024-12-24T00:00:00"/>
    <m/>
    <s v="CDM"/>
  </r>
  <r>
    <n v="72204001"/>
    <x v="3"/>
    <x v="21"/>
    <s v="5706A005"/>
    <s v="Thành Long"/>
    <s v="Ninh Điền"/>
    <s v="Tây Ninh"/>
    <x v="0"/>
    <d v="2020-01-10T00:00:00"/>
    <m/>
    <s v="ATM thế hệ cũ"/>
  </r>
  <r>
    <n v="72204001"/>
    <x v="3"/>
    <x v="21"/>
    <s v="5706A004"/>
    <s v=" Vịnh"/>
    <s v="Hảo Đước"/>
    <s v="Tây Ninh"/>
    <x v="1"/>
    <d v="2017-11-21T00:00:00"/>
    <m/>
    <s v="ATM thế hệ cũ"/>
  </r>
  <r>
    <n v="72204001"/>
    <x v="3"/>
    <x v="21"/>
    <s v="5707A003"/>
    <s v="Số 28, Đường Nguyễn Văn Linh, Khu phố 3"/>
    <s v="xã Tân Biên"/>
    <s v="tỉnh Tây Ninh"/>
    <x v="0"/>
    <d v="2023-06-14T00:00:00"/>
    <m/>
    <s v="ATM thế hệ cũ"/>
  </r>
  <r>
    <n v="72204001"/>
    <x v="3"/>
    <x v="21"/>
    <s v="5707A004"/>
    <s v="Số 28, Đường Nguyễn Văn Linh, Khu phố 3"/>
    <s v="xã Tân Biên"/>
    <s v="tỉnh Tây Ninh"/>
    <x v="0"/>
    <d v="2025-01-02T00:00:00"/>
    <m/>
    <s v="CDM"/>
  </r>
  <r>
    <n v="72204001"/>
    <x v="3"/>
    <x v="21"/>
    <s v="5708A002"/>
    <s v="Số 1, Đặng Văn Son, Khu phố 2"/>
    <s v="Bến Cầu"/>
    <s v="Tây Ninh"/>
    <x v="1"/>
    <d v="2010-12-20T00:00:00"/>
    <m/>
    <s v="ATM thế hệ cũ"/>
  </r>
  <r>
    <n v="72204001"/>
    <x v="3"/>
    <x v="21"/>
    <s v="5708A005"/>
    <s v="Số 1, Đặng Văn Son, Khu phố 3"/>
    <s v="Bến Cầu"/>
    <s v="Tây Ninh"/>
    <x v="0"/>
    <d v="2024-05-17T00:00:00"/>
    <m/>
    <s v="CDM"/>
  </r>
  <r>
    <n v="72204001"/>
    <x v="3"/>
    <x v="21"/>
    <s v="5708A006"/>
    <s v="Số 798, đường 786"/>
    <s v="Long Thuận"/>
    <s v="Tây Ninh"/>
    <x v="0"/>
    <d v="2024-07-24T00:00:00"/>
    <m/>
    <s v="CDM"/>
  </r>
  <r>
    <n v="72204001"/>
    <x v="3"/>
    <x v="21"/>
    <s v="5709A002"/>
    <s v="Đường Đỗ Thị Tặng"/>
    <s v="phường Long Hoa"/>
    <s v="tỉnh Tây Ninh"/>
    <x v="0"/>
    <d v="2011-07-10T00:00:00"/>
    <m/>
    <s v="ATM thế hệ cũ"/>
  </r>
  <r>
    <n v="72204001"/>
    <x v="3"/>
    <x v="21"/>
    <s v=" 5709A003"/>
    <s v="Số 116, đường Huỳnh Thanh Mừng, khu phố 2"/>
    <s v="phường Long Hoa"/>
    <s v="tỉnh Tây Ninh"/>
    <x v="0"/>
    <d v="2022-03-09T00:00:00"/>
    <m/>
    <s v="CDM"/>
  </r>
  <r>
    <n v="72204001"/>
    <x v="3"/>
    <x v="21"/>
    <s v="5710A001"/>
    <s v="Tân Tây"/>
    <s v="Tân Phú"/>
    <s v="Tây Ninh"/>
    <x v="0"/>
    <d v="2011-07-06T00:00:00"/>
    <m/>
    <s v="ATM thế hệ cũ"/>
  </r>
  <r>
    <n v="80204001"/>
    <x v="3"/>
    <x v="22"/>
    <s v="6600A004"/>
    <s v="Số 1 Võ Văn Tần"/>
    <s v="Phường Long An"/>
    <s v="Tây Ninh"/>
    <x v="0"/>
    <d v="2013-10-19T00:00:00"/>
    <m/>
    <s v="ATM"/>
  </r>
  <r>
    <n v="80204001"/>
    <x v="3"/>
    <x v="22"/>
    <s v="6600A006"/>
    <s v="Số 1 Võ Văn Tần"/>
    <s v="Phường Long An"/>
    <s v="Tây Ninh"/>
    <x v="0"/>
    <d v="2013-10-19T00:00:00"/>
    <m/>
    <s v="ATM"/>
  </r>
  <r>
    <n v="80204001"/>
    <x v="3"/>
    <x v="22"/>
    <s v="6600A007"/>
    <s v="Số 1 Võ Văn Tần"/>
    <s v="Phường Long An"/>
    <s v="Tây Ninh"/>
    <x v="0"/>
    <d v="2013-10-19T00:00:00"/>
    <m/>
    <s v="ATM"/>
  </r>
  <r>
    <n v="80204001"/>
    <x v="3"/>
    <x v="22"/>
    <s v="6600A008"/>
    <s v="Số 1 Võ Văn Tần"/>
    <s v="Phường Long An"/>
    <s v="Tây Ninh"/>
    <x v="0"/>
    <d v="2013-10-19T00:00:00"/>
    <m/>
    <s v="ATM"/>
  </r>
  <r>
    <n v="80204001"/>
    <x v="3"/>
    <x v="22"/>
    <s v="6600A009"/>
    <s v="Số 152 Đường số 3,KDC Xây Dựng"/>
    <s v="Phường Long An"/>
    <s v="Tây Ninh"/>
    <x v="0"/>
    <d v="2013-06-26T00:00:00"/>
    <m/>
    <s v="ATM"/>
  </r>
  <r>
    <n v="80204001"/>
    <x v="3"/>
    <x v="22"/>
    <s v="6600A015"/>
    <s v="Lô A II-9-10-11-12 KCN Tân Hương"/>
    <s v="Xã Tân Hương"/>
    <s v="Tây Ninh"/>
    <x v="0"/>
    <d v="2020-08-25T00:00:00"/>
    <m/>
    <s v="ATM"/>
  </r>
  <r>
    <n v="80204001"/>
    <x v="3"/>
    <x v="22"/>
    <s v="6600A016"/>
    <s v="Số 1 Võ Văn Tần"/>
    <s v="Phường Long An"/>
    <s v="Tây Ninh"/>
    <x v="0"/>
    <d v="2021-02-23T00:00:00"/>
    <m/>
    <s v="CDM"/>
  </r>
  <r>
    <n v="80204001"/>
    <x v="3"/>
    <x v="22"/>
    <s v="6600A017"/>
    <s v="Số 1 Võ Văn Tần"/>
    <s v="Phường Long An"/>
    <s v="Tây Ninh"/>
    <x v="0"/>
    <d v="2021-02-23T00:00:00"/>
    <m/>
    <s v="CDM"/>
  </r>
  <r>
    <n v="80204001"/>
    <x v="3"/>
    <x v="22"/>
    <s v="6600A018"/>
    <s v="QL 62"/>
    <s v="Xã Tân Tây"/>
    <s v="Tây Ninh"/>
    <x v="0"/>
    <d v="2025-01-15T00:00:00"/>
    <m/>
    <s v="ATM"/>
  </r>
  <r>
    <n v="80204001"/>
    <x v="3"/>
    <x v="22"/>
    <s v="6601A004"/>
    <s v="Số 74 Nguyễn Huệ"/>
    <s v="Phường Long An"/>
    <s v="Tây Ninh"/>
    <x v="0"/>
    <d v="2019-01-08T00:00:00"/>
    <m/>
    <s v="ATM"/>
  </r>
  <r>
    <n v="80204001"/>
    <x v="3"/>
    <x v="22"/>
    <s v="6601A007"/>
    <s v="Số 02, Đường Song Hành, QL.1A"/>
    <s v="Phường Long An"/>
    <s v="Tây Ninh"/>
    <x v="0"/>
    <d v="2020-03-27T00:00:00"/>
    <m/>
    <s v="ATM"/>
  </r>
  <r>
    <n v="80204001"/>
    <x v="3"/>
    <x v="22"/>
    <s v="6601A008"/>
    <s v="Số 1055 QL1A"/>
    <s v="Khánh Hậu"/>
    <s v="Tây Ninh"/>
    <x v="0"/>
    <d v="2020-03-27T00:00:00"/>
    <m/>
    <s v="ATM"/>
  </r>
  <r>
    <n v="80204001"/>
    <x v="3"/>
    <x v="22"/>
    <s v="6601A009"/>
    <s v="Số 136-138 Nguyễn Trung Trực"/>
    <s v="Phường Long An"/>
    <s v="Tây Ninh"/>
    <x v="0"/>
    <d v="2023-01-11T00:00:00"/>
    <m/>
    <s v="CDM"/>
  </r>
  <r>
    <n v="80204001"/>
    <x v="3"/>
    <x v="22"/>
    <s v="6601A010"/>
    <s v="Số 61 Nguyễn Huệ"/>
    <s v="Phường Long An"/>
    <s v="Tây Ninh"/>
    <x v="0"/>
    <d v="2023-06-12T00:00:00"/>
    <m/>
    <s v="ATM"/>
  </r>
  <r>
    <n v="80204001"/>
    <x v="3"/>
    <x v="22"/>
    <s v="6606A002"/>
    <s v="Số 04 đường 30/04"/>
    <s v="Phường Long An"/>
    <s v="Tây Ninh"/>
    <x v="0"/>
    <d v="2011-08-30T00:00:00"/>
    <m/>
    <s v="ATM"/>
  </r>
  <r>
    <n v="80204001"/>
    <x v="3"/>
    <x v="22"/>
    <s v="6606A003"/>
    <s v="Số 04 đường 30/04"/>
    <s v="Phường Long An"/>
    <s v="Tây Ninh"/>
    <x v="0"/>
    <d v="2022-01-11T00:00:00"/>
    <m/>
    <s v="CDM"/>
  </r>
  <r>
    <n v="80204001"/>
    <x v="3"/>
    <x v="22"/>
    <s v="6607A002"/>
    <s v="Số 95, QL62"/>
    <s v="Xã Tân Thạnh"/>
    <s v="Tây Ninh"/>
    <x v="0"/>
    <d v="2015-05-20T00:00:00"/>
    <m/>
    <s v="ATM"/>
  </r>
  <r>
    <n v="80204001"/>
    <x v="3"/>
    <x v="22"/>
    <s v="6607A003"/>
    <s v="Số 95, QL62"/>
    <s v="Xã Tân Thạnh"/>
    <s v="Tây Ninh"/>
    <x v="0"/>
    <d v="2022-03-28T00:00:00"/>
    <m/>
    <s v="CDM"/>
  </r>
  <r>
    <n v="80204001"/>
    <x v="3"/>
    <x v="22"/>
    <s v="6607A004"/>
    <s v="Số 95, QL62"/>
    <s v="Xã Tân Thạnh"/>
    <s v="Tây Ninh"/>
    <x v="0"/>
    <d v="2023-03-09T00:00:00"/>
    <m/>
    <s v="ATM"/>
  </r>
  <r>
    <n v="80204001"/>
    <x v="3"/>
    <x v="22"/>
    <s v="6610A002"/>
    <s v="Số 08, đường 30/4"/>
    <s v="Xã Vĩnh Hưng"/>
    <s v="Tây Ninh"/>
    <x v="0"/>
    <d v="2015-05-19T00:00:00"/>
    <m/>
    <s v="ATM"/>
  </r>
  <r>
    <n v="80204001"/>
    <x v="3"/>
    <x v="22"/>
    <s v="6610A004"/>
    <s v="Số 08, đường 30/4"/>
    <s v="Xã Vĩnh Hưng"/>
    <s v="Tây Ninh"/>
    <x v="0"/>
    <d v="2023-02-27T00:00:00"/>
    <m/>
    <s v="CDM"/>
  </r>
  <r>
    <n v="80204001"/>
    <x v="3"/>
    <x v="22"/>
    <s v="6611A002"/>
    <s v="Ấp Tuyên Nhơn"/>
    <s v="Xã Thạnh Hóa"/>
    <s v="Tây Ninh"/>
    <x v="0"/>
    <d v="2018-04-04T00:00:00"/>
    <m/>
    <s v="ATM"/>
  </r>
  <r>
    <n v="80204001"/>
    <x v="3"/>
    <x v="22"/>
    <s v="6611A003"/>
    <s v="Ấp Tuyên Nhơn"/>
    <s v="Xã Thạnh Hóa"/>
    <s v="Tây Ninh"/>
    <x v="0"/>
    <d v="2022-12-08T00:00:00"/>
    <m/>
    <s v="ATM"/>
  </r>
  <r>
    <n v="80204001"/>
    <x v="3"/>
    <x v="22"/>
    <s v="6614A003"/>
    <s v="Đường Phan Văn Đạt"/>
    <s v="Xã Tầm Vu"/>
    <s v="Tây Ninh"/>
    <x v="0"/>
    <d v="2022-08-17T00:00:00"/>
    <m/>
    <s v="ATM"/>
  </r>
  <r>
    <n v="80204001"/>
    <x v="3"/>
    <x v="22"/>
    <s v="6614A004"/>
    <s v="Ấp Bình Trị 1"/>
    <s v="Xã Thuận Mỹ"/>
    <s v="Tây Ninh"/>
    <x v="0"/>
    <d v="2022-08-17T00:00:00"/>
    <m/>
    <s v="ATM"/>
  </r>
  <r>
    <n v="80204001"/>
    <x v="3"/>
    <x v="22"/>
    <s v="6614A005"/>
    <s v="Đường Phan Văn Đạt"/>
    <s v="Xã Tầm Vu"/>
    <s v="Tây Ninh"/>
    <x v="0"/>
    <d v="2025-01-10T00:00:00"/>
    <m/>
    <s v="CDM"/>
  </r>
  <r>
    <n v="80204001"/>
    <x v="3"/>
    <x v="22"/>
    <s v="6615A002"/>
    <s v="Số 26A, Đường 3/2"/>
    <s v="Xã Tân Hưng"/>
    <s v="Tây Ninh"/>
    <x v="0"/>
    <d v="2018-03-27T00:00:00"/>
    <m/>
    <s v="ATM"/>
  </r>
  <r>
    <n v="80204001"/>
    <x v="3"/>
    <x v="22"/>
    <s v="6615A003"/>
    <s v="Số 26A, Đường 3/2"/>
    <s v="Xã Tân Hưng"/>
    <s v="Tây Ninh"/>
    <x v="0"/>
    <d v="2025-01-07T00:00:00"/>
    <m/>
    <s v="CDM"/>
  </r>
  <r>
    <n v="80204001"/>
    <x v="3"/>
    <x v="22"/>
    <s v="6618A002"/>
    <s v="250 Hùng Vương"/>
    <s v="Phường Long An"/>
    <s v="Tây Ninh"/>
    <x v="0"/>
    <d v="2022-06-13T00:00:00"/>
    <m/>
    <s v="ATM"/>
  </r>
  <r>
    <n v="80204001"/>
    <x v="3"/>
    <x v="22"/>
    <s v="6618A004"/>
    <s v="66 Hùng Vương"/>
    <s v="Phường Long An"/>
    <s v="Tây Ninh"/>
    <x v="0"/>
    <d v="2020-03-02T00:00:00"/>
    <m/>
    <s v="ATM"/>
  </r>
  <r>
    <n v="80204001"/>
    <x v="3"/>
    <x v="22"/>
    <s v="6618A006"/>
    <s v="Số 211 Nguyễn Thông"/>
    <s v="Phường Long An"/>
    <s v="Tây Ninh"/>
    <x v="0"/>
    <d v="2025-01-15T00:00:00"/>
    <m/>
    <s v="ATM"/>
  </r>
  <r>
    <n v="80204008"/>
    <x v="3"/>
    <x v="23"/>
    <s v="6609A002"/>
    <s v="Số 232 Nguyễn Trung Trực, ấp Thành Nam"/>
    <s v="xã Đông Thành"/>
    <s v="tỉnh Tây Ninh"/>
    <x v="0"/>
    <d v="2017-04-04T00:00:00"/>
    <m/>
    <s v="ATM thế hệ cũ"/>
  </r>
  <r>
    <n v="80204008"/>
    <x v="3"/>
    <x v="23"/>
    <s v="6609A003"/>
    <s v="Số 232 Nguyễn Trung Trực, ấp Thành Nam"/>
    <s v="xã Đông Thành"/>
    <s v="tỉnh Tây Ninh"/>
    <x v="0"/>
    <d v="2020-11-16T00:00:00"/>
    <m/>
    <s v="ATM thế hệ cũ"/>
  </r>
  <r>
    <n v="80204008"/>
    <x v="3"/>
    <x v="23"/>
    <s v="6609A004"/>
    <s v="Ấp 1"/>
    <s v="xã Mỹ Quý"/>
    <s v="tỉnh Tây Ninh"/>
    <x v="0"/>
    <d v="2020-11-16T00:00:00"/>
    <m/>
    <s v="ATM thế hệ cũ"/>
  </r>
  <r>
    <n v="80204008"/>
    <x v="3"/>
    <x v="23"/>
    <s v="6609A005"/>
    <s v="Số 232 Nguyễn Trung Trực, ấp Thành Nam"/>
    <s v="xã Đông Thành"/>
    <s v="tỉnh Tây Ninh"/>
    <x v="0"/>
    <d v="2022-09-09T00:00:00"/>
    <m/>
    <s v="CDM"/>
  </r>
  <r>
    <n v="80204008"/>
    <x v="3"/>
    <x v="23"/>
    <s v="6612A004"/>
    <s v="Ấp Hậu Hòa"/>
    <s v="xã Mỹ Hạnh"/>
    <s v="tỉnh Tây Ninh"/>
    <x v="0"/>
    <d v="2011-08-15T00:00:00"/>
    <m/>
    <s v="ATM thế hệ cũ"/>
  </r>
  <r>
    <n v="80204008"/>
    <x v="3"/>
    <x v="23"/>
    <s v="6612A008"/>
    <s v="Số 289 Ô 5, Khu B"/>
    <s v="xã Hậu Nghĩa"/>
    <s v="tỉnh Tây Ninh"/>
    <x v="0"/>
    <d v="2020-02-19T00:00:00"/>
    <m/>
    <s v="ATM thế hệ cũ"/>
  </r>
  <r>
    <n v="80204008"/>
    <x v="3"/>
    <x v="23"/>
    <s v="6612A009"/>
    <s v="Số 289 Ô 5, Khu B"/>
    <s v="xã Hậu Nghĩa"/>
    <s v="tỉnh Tây Ninh"/>
    <x v="0"/>
    <d v="2020-05-25T00:00:00"/>
    <m/>
    <s v="CDM"/>
  </r>
  <r>
    <n v="80204008"/>
    <x v="3"/>
    <x v="23"/>
    <s v="6612A010"/>
    <s v="Số 289 Ô 5, Khu B"/>
    <s v="xã Hậu Nghĩa"/>
    <s v="tỉnh Tây Ninh"/>
    <x v="0"/>
    <d v="2024-12-13T00:00:00"/>
    <m/>
    <s v="CDM"/>
  </r>
  <r>
    <n v="80204008"/>
    <x v="3"/>
    <x v="23"/>
    <s v="6612A011"/>
    <s v="Số 289 Ô 5, Khu B"/>
    <s v="xã Hậu Nghĩa"/>
    <s v="tỉnh Tây Ninh"/>
    <x v="0"/>
    <d v="2024-12-13T00:00:00"/>
    <m/>
    <s v="CDM"/>
  </r>
  <r>
    <n v="80204008"/>
    <x v="3"/>
    <x v="23"/>
    <s v="6612A012"/>
    <s v="Số 289 Ô 5, Khu B"/>
    <s v="xã Hậu Nghĩa"/>
    <s v="tỉnh Tây Ninh"/>
    <x v="0"/>
    <d v="2024-12-13T00:00:00"/>
    <m/>
    <s v="CDM"/>
  </r>
  <r>
    <n v="80204008"/>
    <x v="3"/>
    <x v="23"/>
    <s v="6612A013"/>
    <s v="Số 289 Ô 5, Khu B"/>
    <s v="xã Hậu Nghĩa"/>
    <s v="tỉnh Tây Ninh"/>
    <x v="0"/>
    <d v="2024-12-13T00:00:00"/>
    <m/>
    <s v="CDM"/>
  </r>
  <r>
    <n v="80204008"/>
    <x v="3"/>
    <x v="23"/>
    <s v="6613A001"/>
    <s v="Số 999 Tỉnh lộ 825, Khu phố 3"/>
    <s v="xã Đức Hòa"/>
    <s v="tỉnh Tây Ninh"/>
    <x v="0"/>
    <d v="2009-07-14T00:00:00"/>
    <m/>
    <s v="ATM thế hệ cũ"/>
  </r>
  <r>
    <n v="80204008"/>
    <x v="3"/>
    <x v="23"/>
    <s v="6613A003"/>
    <s v="Số 999 Tỉnh lộ 825, Khu phố 3"/>
    <s v="xã Đức Hòa"/>
    <s v="tỉnh Tây Ninh"/>
    <x v="0"/>
    <d v="2009-02-10T00:00:00"/>
    <m/>
    <s v="ATM thế hệ cũ"/>
  </r>
  <r>
    <n v="80204008"/>
    <x v="3"/>
    <x v="23"/>
    <s v="6613A005"/>
    <s v="Số 999 Tỉnh lộ 825, Khu phố 3"/>
    <s v="xã Đức Hòa"/>
    <s v="tỉnh Tây Ninh"/>
    <x v="0"/>
    <d v="2020-11-15T00:00:00"/>
    <m/>
    <s v="ATM thế hệ cũ"/>
  </r>
  <r>
    <n v="80204008"/>
    <x v="3"/>
    <x v="23"/>
    <s v="6613A006"/>
    <s v="Số 999 Tỉnh lộ 825, Khu phố 3"/>
    <s v="xã Đức Hòa"/>
    <s v="tỉnh Tây Ninh"/>
    <x v="0"/>
    <d v="2021-03-04T00:00:00"/>
    <m/>
    <s v="CDM"/>
  </r>
  <r>
    <n v="80204008"/>
    <x v="3"/>
    <x v="23"/>
    <s v="6619A001"/>
    <s v="Ấp Chánh Hội"/>
    <s v="xã Hậu Nghĩa"/>
    <s v="tỉnh Tây Ninh"/>
    <x v="0"/>
    <d v="2020-01-20T00:00:00"/>
    <m/>
    <s v="ATM thế hệ cũ"/>
  </r>
  <r>
    <n v="80204008"/>
    <x v="3"/>
    <x v="23"/>
    <s v="6619A002"/>
    <s v="Ấp Chánh Hội"/>
    <s v="xã Hậu Nghĩa"/>
    <s v="tỉnh Tây Ninh"/>
    <x v="0"/>
    <d v="2024-12-13T00:00:00"/>
    <m/>
    <s v="CDM"/>
  </r>
  <r>
    <n v="80204008"/>
    <x v="3"/>
    <x v="23"/>
    <s v="6620A002"/>
    <s v="Ấp Bình Phong Thạnh 2"/>
    <s v="xã Mộc Hóa"/>
    <s v="tỉnh Tây Ninh"/>
    <x v="0"/>
    <d v="2024-12-13T00:00:00"/>
    <m/>
    <s v="CDM"/>
  </r>
  <r>
    <n v="80204013"/>
    <x v="3"/>
    <x v="24"/>
    <s v="6602A003"/>
    <s v="157 Nguyễn Trung Trực"/>
    <s v="xã Tân Trụ"/>
    <s v="Tây Ninh"/>
    <x v="0"/>
    <d v="2021-08-17T00:00:00"/>
    <m/>
    <s v="CDM"/>
  </r>
  <r>
    <n v="80204013"/>
    <x v="3"/>
    <x v="24"/>
    <s v="6602A004"/>
    <s v="157 Nguyễn Trung Trực"/>
    <s v="xã Tân Trụ"/>
    <s v="Tây Ninh"/>
    <x v="0"/>
    <d v="2023-02-07T00:00:00"/>
    <m/>
    <s v="ATM"/>
  </r>
  <r>
    <n v="80204013"/>
    <x v="3"/>
    <x v="24"/>
    <s v="6603A002"/>
    <s v="211 QL1A,ấp Bến Lức 3"/>
    <s v="Xã Bến Lức"/>
    <s v="Tây Ninh"/>
    <x v="0"/>
    <d v="2015-05-22T00:00:00"/>
    <m/>
    <s v="ATM"/>
  </r>
  <r>
    <n v="80204013"/>
    <x v="3"/>
    <x v="24"/>
    <s v="6603A003"/>
    <s v="126 Đường Nguyễn Hữu Thọ, ,ấp Bến Lức 3"/>
    <s v="Xã Bến Lức"/>
    <s v="Tây Ninh"/>
    <x v="0"/>
    <d v="2015-05-21T00:00:00"/>
    <m/>
    <s v="ATM"/>
  </r>
  <r>
    <n v="80204013"/>
    <x v="3"/>
    <x v="24"/>
    <s v="6603A004"/>
    <s v="Số 3 Huỳnh Châu Sổ, Ấp Bến Lức 1"/>
    <s v="Xã Bến Lức"/>
    <s v="Tây Ninh"/>
    <x v="0"/>
    <d v="2022-02-22T00:00:00"/>
    <m/>
    <s v="CDM"/>
  </r>
  <r>
    <n v="80204013"/>
    <x v="3"/>
    <x v="24"/>
    <s v="6603A005"/>
    <s v="ấp 2"/>
    <s v="xã Thạnh Lợi"/>
    <s v="Tây Ninh"/>
    <x v="0"/>
    <d v="2020-01-21T00:00:00"/>
    <m/>
    <s v="ATM"/>
  </r>
  <r>
    <n v="80204013"/>
    <x v="3"/>
    <x v="24"/>
    <s v="6603A008"/>
    <s v="Số 3 Huỳnh Châu Sổ, Ấp Bến Lức 1"/>
    <s v="Xã Bến Lức"/>
    <s v="Tây Ninh"/>
    <x v="0"/>
    <d v="2021-04-10T00:00:00"/>
    <m/>
    <s v="CDM"/>
  </r>
  <r>
    <n v="80204013"/>
    <x v="3"/>
    <x v="24"/>
    <s v="6603A009"/>
    <s v="số 5A, Tổ 19, Ấp 4"/>
    <s v="xã Thạnh Lợi"/>
    <s v="Tây Ninh"/>
    <x v="0"/>
    <d v="2025-01-02T00:00:00"/>
    <m/>
    <s v="CDM"/>
  </r>
  <r>
    <n v="80204013"/>
    <x v="3"/>
    <x v="24"/>
    <s v="6605ATM04"/>
    <s v="316, Ấp 1"/>
    <s v="Cần Đước"/>
    <s v="Tây Ninh"/>
    <x v="0"/>
    <d v="2015-05-22T00:00:00"/>
    <m/>
    <s v="ATM"/>
  </r>
  <r>
    <n v="80204013"/>
    <x v="3"/>
    <x v="24"/>
    <s v="6605ATM05"/>
    <s v="316, Ấp 1"/>
    <s v="Cần Đước"/>
    <s v="Tây Ninh"/>
    <x v="0"/>
    <d v="2022-03-02T00:00:00"/>
    <m/>
    <s v="CDM"/>
  </r>
  <r>
    <n v="80204013"/>
    <x v="3"/>
    <x v="24"/>
    <s v="6605ATM06"/>
    <s v="Ấp 1"/>
    <s v="Long Cang"/>
    <s v="Tây Ninh"/>
    <x v="0"/>
    <d v="2023-10-23T00:00:00"/>
    <m/>
    <s v="ATM"/>
  </r>
  <r>
    <n v="80204013"/>
    <x v="3"/>
    <x v="24"/>
    <s v="6605ATM07"/>
    <s v="268A, Ấp 5"/>
    <s v="Rạch Kiến"/>
    <s v="Tây Ninh"/>
    <x v="0"/>
    <d v="2024-12-29T00:00:00"/>
    <m/>
    <s v="CDM"/>
  </r>
  <r>
    <n v="80204013"/>
    <x v="3"/>
    <x v="24"/>
    <s v="6605ATM08"/>
    <s v="316, Ấp 1"/>
    <s v=" Cần Đước"/>
    <s v="Tây Ninh"/>
    <x v="0"/>
    <d v="2025-05-15T00:00:00"/>
    <m/>
    <s v="ATM "/>
  </r>
  <r>
    <n v="80204013"/>
    <x v="3"/>
    <x v="24"/>
    <s v="6617A002"/>
    <s v="59A Quốc lộ 1A"/>
    <s v="xã Nhựt Tảo"/>
    <s v="Tây Ninh"/>
    <x v="0"/>
    <d v="2024-05-13T00:00:00"/>
    <m/>
    <s v="CDM"/>
  </r>
  <r>
    <n v="80204013"/>
    <x v="3"/>
    <x v="24"/>
    <s v="6666A001"/>
    <s v="Số 119, Tổ 22, Ấp Tân Chánh, Xã Tân Tập, Tỉnh Tây Ninh"/>
    <s v="xã Tân Tập"/>
    <s v="Tây Ninh"/>
    <x v="0"/>
    <d v="2025-01-06T00:00:00"/>
    <m/>
    <s v="CDM"/>
  </r>
  <r>
    <n v="80204013"/>
    <x v="3"/>
    <x v="24"/>
    <s v="6666A002"/>
    <s v="Số 119, Tổ 22, Ấp Tân Chánh, Xã Tân Tập, Tỉnh Tây Ninh"/>
    <s v="xã Tân Tập"/>
    <s v="Tây Ninh"/>
    <x v="0"/>
    <d v="2025-01-06T00:00:00"/>
    <m/>
    <s v="ATM "/>
  </r>
  <r>
    <n v="80204013"/>
    <x v="3"/>
    <x v="24"/>
    <s v="6604A009"/>
    <s v="Số 30, Đường Nghĩa Sĩ Cần Giuộc, Ấp 2"/>
    <s v="xã Cần Giuộc"/>
    <s v="Tây Ninh"/>
    <x v="0"/>
    <d v="2024-05-15T00:00:00"/>
    <m/>
    <s v="CDM"/>
  </r>
  <r>
    <n v="80204013"/>
    <x v="3"/>
    <x v="24"/>
    <s v="6604A008 "/>
    <s v="Số 30, Đường Nghĩa Sĩ Cần Giuộc, Ấp 2"/>
    <s v="xã Cần Giuộc"/>
    <s v="Tây Ninh"/>
    <x v="0"/>
    <d v="2023-11-12T00:00:00"/>
    <m/>
    <s v="ATM "/>
  </r>
  <r>
    <n v="80204013"/>
    <x v="3"/>
    <x v="24"/>
    <s v="6604A005"/>
    <s v="Số 30, Đường Nghĩa Sĩ Cần Giuộc, Ấp 2"/>
    <s v="xã Cần Giuộc"/>
    <s v="Tây Ninh"/>
    <x v="0"/>
    <d v="2020-02-13T00:00:00"/>
    <m/>
    <s v="ATM "/>
  </r>
  <r>
    <n v="80204013"/>
    <x v="3"/>
    <x v="24"/>
    <s v="6604A004"/>
    <s v="đường Nguyễn Thái Bình, Ấp 4,"/>
    <s v="xã Cần Giuộc"/>
    <s v="Tây Ninh"/>
    <x v="0"/>
    <d v="2018-04-03T00:00:00"/>
    <m/>
    <s v="ATM "/>
  </r>
  <r>
    <n v="80204013"/>
    <x v="3"/>
    <x v="24"/>
    <s v="6604A007 "/>
    <s v="87,Đường Nguyễn An Ninh, Ấp Phước Thuận,"/>
    <s v="xã Cần Giuộc"/>
    <s v="Tây Ninh"/>
    <x v="0"/>
    <d v="2023-03-01T00:00:00"/>
    <m/>
    <s v="ATM "/>
  </r>
  <r>
    <n v="80204013"/>
    <x v="3"/>
    <x v="24"/>
    <s v="6604A010"/>
    <s v="Số  817, đường 835B, ấp Long Thạnh,"/>
    <s v="xã Phước Lý"/>
    <s v="Tây Ninh"/>
    <x v="0"/>
    <d v="2024-12-27T00:00:00"/>
    <m/>
    <s v="CDM"/>
  </r>
  <r>
    <n v="80204013"/>
    <x v="3"/>
    <x v="24"/>
    <s v="6616A003"/>
    <s v="QL1, ấp Chợ"/>
    <s v="xã Mỹ Yên"/>
    <s v="Tây Ninh"/>
    <x v="0"/>
    <d v="2023-02-08T00:00:00"/>
    <m/>
    <s v="CDM"/>
  </r>
  <r>
    <n v="80204013"/>
    <x v="3"/>
    <x v="24"/>
    <s v="6616A004"/>
    <s v="QL1, ấp Chợ"/>
    <s v="xã Mỹ Yên"/>
    <s v="Tây Ninh"/>
    <x v="0"/>
    <d v="2025-05-22T00:00:00"/>
    <m/>
    <s v="ATM "/>
  </r>
  <r>
    <n v="80204013"/>
    <x v="3"/>
    <x v="24"/>
    <s v="6608A003"/>
    <s v="55A, Phan Văn Tình, Ấp Thủ Khoa Thừa 1"/>
    <s v="xã Thủ Thừa"/>
    <s v="Tây Ninh"/>
    <x v="0"/>
    <d v="2024-08-31T00:00:00"/>
    <m/>
    <s v="CDM"/>
  </r>
  <r>
    <n v="80204013"/>
    <x v="3"/>
    <x v="24"/>
    <s v="6608A006 "/>
    <s v="Ấp Bà Mía"/>
    <s v="xã Mỹ Thạnh"/>
    <s v="Tây Ninh"/>
    <x v="0"/>
    <d v="2024-12-31T00:00:00"/>
    <m/>
    <s v="CDM"/>
  </r>
  <r>
    <n v="80204013"/>
    <x v="3"/>
    <x v="24"/>
    <s v="6608A005"/>
    <s v="55A, Phan Văn Tình, Ấp Thủ Khoa Thừa 1"/>
    <s v="xã Thủ Thừa"/>
    <s v="Tây Ninh"/>
    <x v="0"/>
    <d v="2024-08-31T00:00:00"/>
    <m/>
    <s v="ATM "/>
  </r>
  <r>
    <n v="82204001"/>
    <x v="3"/>
    <x v="25"/>
    <s v="6900A001"/>
    <s v="31 Lê Lợi"/>
    <s v="Phường Mỹ Tho"/>
    <s v="Đồng Tháp"/>
    <x v="0"/>
    <d v="2006-12-01T00:00:00"/>
    <m/>
    <s v="ATM thế hệ cũ"/>
  </r>
  <r>
    <n v="82204001"/>
    <x v="3"/>
    <x v="25"/>
    <s v="6900A004"/>
    <s v="31 Lê Lợi"/>
    <s v="Phường Mỹ Tho"/>
    <s v="Đồng Tháp"/>
    <x v="0"/>
    <d v="2021-03-25T00:00:00"/>
    <m/>
    <s v="CDM"/>
  </r>
  <r>
    <n v="82204001"/>
    <x v="3"/>
    <x v="25"/>
    <s v="6900A005"/>
    <s v="31 Lê Lợi"/>
    <s v="Phường Mỹ Tho"/>
    <s v="Đồng Tháp"/>
    <x v="0"/>
    <d v="2021-03-25T00:00:00"/>
    <m/>
    <s v="CDM"/>
  </r>
  <r>
    <n v="82204001"/>
    <x v="3"/>
    <x v="25"/>
    <s v="6901A001"/>
    <s v="91 Trưng Trắc "/>
    <s v="Phường Mỹ Tho"/>
    <s v="Đồng Tháp"/>
    <x v="0"/>
    <d v="2008-11-01T00:00:00"/>
    <m/>
    <s v="ATM thế hệ cũ"/>
  </r>
  <r>
    <n v="82204001"/>
    <x v="3"/>
    <x v="25"/>
    <s v="6901A005"/>
    <s v="668 Bình Tạo"/>
    <s v="Phường Trung An"/>
    <s v="Đồng Tháp"/>
    <x v="0"/>
    <d v="2023-06-13T00:00:00"/>
    <m/>
    <s v="ATM thế hệ cũ"/>
  </r>
  <r>
    <n v="82204001"/>
    <x v="3"/>
    <x v="25"/>
    <s v="6901A006"/>
    <s v="21-23 Ấp Bắc"/>
    <s v="Phường Đạo Thạnh"/>
    <s v="Đồng Tháp"/>
    <x v="0"/>
    <d v="2025-05-06T00:00:00"/>
    <m/>
    <s v="CDM"/>
  </r>
  <r>
    <n v="82204001"/>
    <x v="3"/>
    <x v="25"/>
    <s v="6902A001"/>
    <s v="Khu 1"/>
    <s v="Xã Cái Bè"/>
    <s v="Đồng Tháp"/>
    <x v="0"/>
    <d v="2008-07-01T00:00:00"/>
    <m/>
    <s v="ATM thế hệ cũ"/>
  </r>
  <r>
    <n v="82204001"/>
    <x v="3"/>
    <x v="25"/>
    <s v="6902A003"/>
    <s v="Ấp Mỹ Phú A"/>
    <s v="Xã Hội Cư"/>
    <s v="Đồng Tháp"/>
    <x v="0"/>
    <d v="2011-06-24T00:00:00"/>
    <m/>
    <s v="ATM thế hệ cũ"/>
  </r>
  <r>
    <n v="82204001"/>
    <x v="3"/>
    <x v="25"/>
    <s v="6902A004"/>
    <s v="Khu 1"/>
    <s v="Xã Cái Bè"/>
    <s v="Đồng Tháp"/>
    <x v="0"/>
    <d v="2015-05-15T00:00:00"/>
    <m/>
    <s v="ATM thế hệ cũ"/>
  </r>
  <r>
    <n v="82204001"/>
    <x v="3"/>
    <x v="25"/>
    <s v="6902A007"/>
    <s v="Ấp 4"/>
    <s v="Xã An Hữu"/>
    <s v="Đồng Tháp"/>
    <x v="0"/>
    <d v="2020-02-14T00:00:00"/>
    <m/>
    <s v="ATM thế hệ cũ"/>
  </r>
  <r>
    <n v="82204001"/>
    <x v="3"/>
    <x v="25"/>
    <s v="6902A008"/>
    <s v="Khu 1"/>
    <s v="Xã Cái Bè"/>
    <s v="Đồng Tháp"/>
    <x v="0"/>
    <d v="2022-03-04T00:00:00"/>
    <m/>
    <s v="CDM"/>
  </r>
  <r>
    <n v="82204001"/>
    <x v="3"/>
    <x v="25"/>
    <s v="6902A010"/>
    <s v="Ấp 4"/>
    <s v="Xã An Hữu"/>
    <s v="Đồng Tháp"/>
    <x v="0"/>
    <d v="2023-03-07T00:00:00"/>
    <m/>
    <s v="CDM"/>
  </r>
  <r>
    <n v="82204001"/>
    <x v="3"/>
    <x v="25"/>
    <s v="6902A011"/>
    <s v="Ấp Hòa Phúc"/>
    <s v="Xã Mỹ Đức Tây"/>
    <s v="Đồng Tháp"/>
    <x v="0"/>
    <d v="2023-04-13T00:00:00"/>
    <m/>
    <s v="ATM thế hệ cũ"/>
  </r>
  <r>
    <n v="82204001"/>
    <x v="3"/>
    <x v="25"/>
    <s v="6903A002"/>
    <s v="Ấp Mới"/>
    <s v="Xã Long Định"/>
    <s v="Đồng Tháp"/>
    <x v="0"/>
    <d v="2011-06-24T00:00:00"/>
    <m/>
    <s v="ATM thế hệ cũ"/>
  </r>
  <r>
    <n v="82204001"/>
    <x v="3"/>
    <x v="25"/>
    <s v="6903A003"/>
    <s v="Ấp Vĩnh Thạnh"/>
    <s v="Xã Vĩnh Kim"/>
    <s v="Đồng Tháp"/>
    <x v="0"/>
    <d v="2013-10-31T00:00:00"/>
    <m/>
    <s v="ATM thế hệ cũ"/>
  </r>
  <r>
    <n v="82204001"/>
    <x v="3"/>
    <x v="25"/>
    <s v="6903A005"/>
    <s v="Ấp Cá"/>
    <s v="Xã Châu Thành"/>
    <s v="Đồng Tháp"/>
    <x v="0"/>
    <d v="2022-08-22T00:00:00"/>
    <m/>
    <s v="ATM thế hệ cũ"/>
  </r>
  <r>
    <n v="82204001"/>
    <x v="3"/>
    <x v="25"/>
    <s v="6903A006"/>
    <s v="Ấp Cá"/>
    <s v="Xã Châu Thành"/>
    <s v="Đồng Tháp"/>
    <x v="0"/>
    <d v="2024-12-18T00:00:00"/>
    <m/>
    <s v="CDM"/>
  </r>
  <r>
    <n v="82204001"/>
    <x v="3"/>
    <x v="25"/>
    <s v="6904A002"/>
    <s v="Ấp Bình Hạnh"/>
    <s v="Xã Chợ Gạo"/>
    <s v="Đồng Tháp"/>
    <x v="0"/>
    <d v="2016-10-18T00:00:00"/>
    <m/>
    <s v="ATM thế hệ cũ"/>
  </r>
  <r>
    <n v="82204001"/>
    <x v="3"/>
    <x v="25"/>
    <s v="6904A004"/>
    <s v="84 Ô 2, Khu 1"/>
    <s v="Xã Chợ Gạo"/>
    <s v="Đồng Tháp"/>
    <x v="0"/>
    <d v="2020-02-17T00:00:00"/>
    <m/>
    <s v="ATM thế hệ cũ"/>
  </r>
  <r>
    <n v="82204001"/>
    <x v="3"/>
    <x v="25"/>
    <s v="6904A005"/>
    <s v="84 Ô 2, Khu 1"/>
    <s v="Xã Chợ Gạo"/>
    <s v="Đồng Tháp"/>
    <x v="0"/>
    <d v="2024-05-14T00:00:00"/>
    <m/>
    <s v="CDM"/>
  </r>
  <r>
    <n v="82204001"/>
    <x v="3"/>
    <x v="25"/>
    <s v="6904A006"/>
    <s v="Ấp Lương Phú A"/>
    <s v="Xã Lương Hòa Lạc"/>
    <s v="Đồng Tháp"/>
    <x v="0"/>
    <s v="09/06/2025"/>
    <m/>
    <s v="ATM thế hệ cũ"/>
  </r>
  <r>
    <n v="82204001"/>
    <x v="3"/>
    <x v="25"/>
    <s v="6905A001"/>
    <s v="61B Nguyễn Văn Côn"/>
    <s v="Xã Vĩnh Bình"/>
    <s v="Đồng Tháp"/>
    <x v="0"/>
    <d v="2008-10-31T00:00:00"/>
    <m/>
    <s v="ATM thế hệ cũ"/>
  </r>
  <r>
    <n v="82204001"/>
    <x v="3"/>
    <x v="25"/>
    <s v="6905A002"/>
    <s v="Ấp Thạnh thới "/>
    <s v="Xã đồng Sơn "/>
    <s v="Đồng Tháp"/>
    <x v="0"/>
    <d v="2013-05-22T00:00:00"/>
    <m/>
    <s v="ATM thế hệ cũ"/>
  </r>
  <r>
    <n v="82204001"/>
    <x v="3"/>
    <x v="25"/>
    <s v="6905A006"/>
    <s v="Ấp Hoà Phú"/>
    <s v="Xã Long Bình"/>
    <s v="Đồng Tháp"/>
    <x v="0"/>
    <d v="2020-02-17T00:00:00"/>
    <m/>
    <s v="ATM thế hệ cũ"/>
  </r>
  <r>
    <n v="82204001"/>
    <x v="3"/>
    <x v="25"/>
    <s v="6905A007"/>
    <s v="61B Nguyễn Văn Côn"/>
    <s v="Xã Vĩnh Bình"/>
    <s v="Đồng Tháp"/>
    <x v="0"/>
    <d v="2022-03-01T00:00:00"/>
    <m/>
    <s v="CDM"/>
  </r>
  <r>
    <n v="82204001"/>
    <x v="3"/>
    <x v="25"/>
    <s v="6906A003"/>
    <s v="Số 4 Trương Định"/>
    <s v="Phường Gò Công"/>
    <s v="Đồng Tháp"/>
    <x v="0"/>
    <d v="2024-12-09T00:00:00"/>
    <m/>
    <s v="CDM"/>
  </r>
  <r>
    <n v="82204001"/>
    <x v="3"/>
    <x v="25"/>
    <s v="6906A004"/>
    <s v="Số 4 Trương Định"/>
    <s v="Phường Gò Công"/>
    <s v="Đồng Tháp"/>
    <x v="0"/>
    <d v="2022-04-01T00:00:00"/>
    <m/>
    <s v="ATM thế hệ cũ"/>
  </r>
  <r>
    <n v="82204001"/>
    <x v="3"/>
    <x v="25"/>
    <s v="6906A005"/>
    <s v="Số 4 Trương Định"/>
    <s v="Phường Gò Công"/>
    <s v="Đồng Tháp"/>
    <x v="0"/>
    <d v="2022-04-01T00:00:00"/>
    <m/>
    <s v="ATM thế hệ cũ"/>
  </r>
  <r>
    <n v="82204001"/>
    <x v="3"/>
    <x v="25"/>
    <s v="6907A001"/>
    <s v="Số 511, Quốc lộ 1"/>
    <s v="Phường Cai Lậy"/>
    <s v="Đồng Tháp"/>
    <x v="0"/>
    <d v="2008-10-24T00:00:00"/>
    <m/>
    <s v="ATM thế hệ cũ"/>
  </r>
  <r>
    <n v="82204001"/>
    <x v="3"/>
    <x v="25"/>
    <s v="6907A003"/>
    <s v="Đường 868, ấp Kinh 12"/>
    <s v="P. Mỹ Phước Tây"/>
    <s v="Đồng Tháp"/>
    <x v="0"/>
    <d v="2011-06-24T00:00:00"/>
    <m/>
    <s v="ATM thế hệ cũ"/>
  </r>
  <r>
    <n v="82204001"/>
    <x v="3"/>
    <x v="25"/>
    <s v="6907A008"/>
    <s v="Số 134, Đường 30/04"/>
    <s v="P. Mỹ Phước Tây"/>
    <s v="Đồng Tháp"/>
    <x v="0"/>
    <d v="2022-03-04T00:00:00"/>
    <m/>
    <s v="CDM"/>
  </r>
  <r>
    <n v="82204001"/>
    <x v="3"/>
    <x v="25"/>
    <s v="6907A009"/>
    <s v="Số 511, Quốc lộ 1"/>
    <s v="Phường Cai Lậy"/>
    <s v="Đồng Tháp"/>
    <x v="0"/>
    <d v="2023-03-13T00:00:00"/>
    <m/>
    <s v="CDM"/>
  </r>
  <r>
    <n v="82204001"/>
    <x v="3"/>
    <x v="25"/>
    <s v="6907A010"/>
    <s v="Số 134, Đường 30/04"/>
    <s v="P. Mỹ Phước Tây"/>
    <s v="Đồng Tháp"/>
    <x v="0"/>
    <d v="2024-12-20T00:00:00"/>
    <m/>
    <s v="ATM thế hệ cũ"/>
  </r>
  <r>
    <n v="82204001"/>
    <x v="3"/>
    <x v="25"/>
    <s v="6908A006"/>
    <s v="Ấp Phú Nhuận "/>
    <s v="Xã Hưng Thạnh"/>
    <s v="Đồng Tháp"/>
    <x v="0"/>
    <d v="2022-08-22T00:00:00"/>
    <m/>
    <s v="ATM thế hệ cũ"/>
  </r>
  <r>
    <n v="82204001"/>
    <x v="3"/>
    <x v="25"/>
    <s v="6908A007"/>
    <s v="Ấp 2"/>
    <s v="xã Tân Phước 1"/>
    <s v="Đồng Tháp"/>
    <x v="0"/>
    <d v="2022-12-12T00:00:00"/>
    <m/>
    <s v="ATM thế hệ cũ"/>
  </r>
  <r>
    <n v="82204001"/>
    <x v="3"/>
    <x v="25"/>
    <s v="6908A008"/>
    <s v="Ấp 4"/>
    <s v="Xã Tân Phước 2"/>
    <s v="Đồng Tháp"/>
    <x v="0"/>
    <d v="2023-11-10T00:00:00"/>
    <m/>
    <s v="ATM thế hệ cũ"/>
  </r>
  <r>
    <n v="82204001"/>
    <x v="3"/>
    <x v="25"/>
    <s v="6908A009"/>
    <s v="Ấp 2"/>
    <s v="xã Tân Phước 1"/>
    <s v="Đồng Tháp"/>
    <x v="0"/>
    <d v="2024-12-13T00:00:00"/>
    <m/>
    <s v="CDM"/>
  </r>
  <r>
    <n v="82204001"/>
    <x v="3"/>
    <x v="25"/>
    <s v="6909A008"/>
    <s v="55 KP Dương Phú"/>
    <s v="Xã Tân Hoà"/>
    <s v="Đồng Tháp"/>
    <x v="0"/>
    <d v="2023-06-27T00:00:00"/>
    <m/>
    <s v="ATM thế hệ cũ"/>
  </r>
  <r>
    <n v="82204001"/>
    <x v="3"/>
    <x v="25"/>
    <s v="6909A009"/>
    <s v="55 KP Dương Phú"/>
    <s v="Xã Tân Hoà"/>
    <s v="Đồng Tháp"/>
    <x v="0"/>
    <d v="2024-12-17T00:00:00"/>
    <m/>
    <s v="CDM"/>
  </r>
  <r>
    <n v="82204001"/>
    <x v="3"/>
    <x v="25"/>
    <s v="6909A006"/>
    <s v="Ấp Gò Lức"/>
    <s v="Xã Tân Đông"/>
    <s v="Đồng Tháp"/>
    <x v="0"/>
    <d v="2022-08-29T00:00:00"/>
    <m/>
    <s v="ATM thế hệ cũ"/>
  </r>
  <r>
    <n v="82204001"/>
    <x v="3"/>
    <x v="25"/>
    <s v="6909A003"/>
    <s v="919 KP Chợ 1"/>
    <s v="xã Gia Thuận"/>
    <s v="Đồng Tháp"/>
    <x v="0"/>
    <d v="2016-12-25T00:00:00"/>
    <m/>
    <s v="ATM thế hệ cũ"/>
  </r>
  <r>
    <n v="82204001"/>
    <x v="3"/>
    <x v="25"/>
    <s v="6910A003"/>
    <s v="ấp Tân Phú"/>
    <s v="xã Tân Phú Đông"/>
    <s v="Đồng Tháp"/>
    <x v="0"/>
    <d v="2022-08-23T00:00:00"/>
    <m/>
    <s v="ATM thế hệ cũ"/>
  </r>
  <r>
    <n v="82204001"/>
    <x v="3"/>
    <x v="25"/>
    <s v="6910A004"/>
    <s v="ấp Tân Thạnh"/>
    <s v="xã Tân Thới"/>
    <s v="Đồng Tháp"/>
    <x v="0"/>
    <d v="2022-12-13T00:00:00"/>
    <m/>
    <s v="ATM thế hệ cũ"/>
  </r>
  <r>
    <n v="82204001"/>
    <x v="3"/>
    <x v="25"/>
    <s v="6910A005"/>
    <s v="ấp Tân Phú"/>
    <s v="xã Tân Phú Đông"/>
    <s v="Đồng Tháp"/>
    <x v="0"/>
    <d v="2024-12-17T00:00:00"/>
    <m/>
    <s v="CDM"/>
  </r>
  <r>
    <n v="82204001"/>
    <x v="3"/>
    <x v="25"/>
    <s v="6911A001"/>
    <s v="ấp Mỹ Thạnh A"/>
    <s v="xã Long Tiên"/>
    <s v="Đồng Tháp"/>
    <x v="0"/>
    <d v="2015-05-16T00:00:00"/>
    <m/>
    <s v="ATM thế hệ cũ"/>
  </r>
  <r>
    <n v="82204001"/>
    <x v="3"/>
    <x v="25"/>
    <s v="6911A002"/>
    <s v="ấp Bình Quới"/>
    <s v="xã Bình Phú"/>
    <s v="Đồng Tháp"/>
    <x v="0"/>
    <d v="2020-02-17T00:00:00"/>
    <m/>
    <s v="ATM thế hệ cũ"/>
  </r>
  <r>
    <n v="82204001"/>
    <x v="3"/>
    <x v="25"/>
    <s v="6911A003"/>
    <s v="ấp Mỹ Thạnh A"/>
    <s v="xã Long Tiên"/>
    <s v="Đồng Tháp"/>
    <x v="0"/>
    <d v="2022-08-29T00:00:00"/>
    <m/>
    <s v="CDM"/>
  </r>
  <r>
    <n v="87204001"/>
    <x v="3"/>
    <x v="26"/>
    <s v="6500A004"/>
    <s v="01 Nguyễn Du"/>
    <s v="Phường Cao Lãnh"/>
    <s v="Đồng Tháp"/>
    <x v="0"/>
    <d v="2013-10-16T00:00:00"/>
    <m/>
    <s v="ATM"/>
  </r>
  <r>
    <n v="87204001"/>
    <x v="3"/>
    <x v="26"/>
    <s v="6500A005"/>
    <s v="39 Nguyễn Văn Tre"/>
    <s v="Phường Mỹ Ngãi"/>
    <s v="Đồng Tháp"/>
    <x v="0"/>
    <d v="2021-05-25T00:00:00"/>
    <m/>
    <s v="ATM"/>
  </r>
  <r>
    <n v="87204001"/>
    <x v="3"/>
    <x v="26"/>
    <s v="6500A006"/>
    <s v="01 Nguyễn Du"/>
    <s v="Phường Cao Lãnh"/>
    <s v="Đồng Tháp"/>
    <x v="0"/>
    <d v="2022-03-25T00:00:00"/>
    <m/>
    <s v="CDM"/>
  </r>
  <r>
    <n v="87204001"/>
    <x v="3"/>
    <x v="26"/>
    <s v="6500A007"/>
    <s v="01 Nguyễn Du"/>
    <s v="Phường Cao Lãnh"/>
    <s v="Đồng Tháp"/>
    <x v="0"/>
    <d v="2023-01-12T00:00:00"/>
    <m/>
    <s v="CDM"/>
  </r>
  <r>
    <n v="87204001"/>
    <x v="3"/>
    <x v="26"/>
    <s v="6501A003"/>
    <s v="Số 18 Trần Hưng Đạo"/>
    <s v="Phường Sa Đéc"/>
    <s v="Đồng Tháp"/>
    <x v="0"/>
    <d v="2022-08-29T00:00:00"/>
    <m/>
    <s v="CDM"/>
  </r>
  <r>
    <n v="87204001"/>
    <x v="3"/>
    <x v="26"/>
    <s v="6501A004"/>
    <s v="Số 18 Trần Hưng Đạo"/>
    <s v="Phường Sa Đéc"/>
    <s v="Đồng Tháp"/>
    <x v="0"/>
    <d v="2022-12-15T00:00:00"/>
    <m/>
    <s v="ATM"/>
  </r>
  <r>
    <n v="87204001"/>
    <x v="3"/>
    <x v="26"/>
    <s v="6503A002"/>
    <s v="TL 854 ấp Tân Lập"/>
    <s v="xã Tân Nhuận Đông"/>
    <s v="Đồng Tháp"/>
    <x v="0"/>
    <d v="2020-01-13T00:00:00"/>
    <m/>
    <s v="ATM"/>
  </r>
  <r>
    <n v="87204001"/>
    <x v="3"/>
    <x v="26"/>
    <s v="6503A005"/>
    <s v="26/1 QL 80 ấp Tân Phú"/>
    <s v="xã Phú Hựu"/>
    <s v="Đồng Tháp"/>
    <x v="0"/>
    <d v="2023-03-01T00:00:00"/>
    <m/>
    <s v="CDM"/>
  </r>
  <r>
    <n v="87204001"/>
    <x v="3"/>
    <x v="26"/>
    <s v="6503A006"/>
    <s v="26/1 QL 80 ấp Tân Phú"/>
    <s v="xã Phú Hựu"/>
    <s v="Đồng Tháp"/>
    <x v="0"/>
    <d v="2024-12-27T00:00:00"/>
    <m/>
    <s v="CDM"/>
  </r>
  <r>
    <n v="87204001"/>
    <x v="3"/>
    <x v="26"/>
    <s v="6504A003"/>
    <s v="ấp 3"/>
    <s v="xã Ba Sao"/>
    <s v="Đồng Tháp"/>
    <x v="0"/>
    <d v="2018-10-18T00:00:00"/>
    <m/>
    <s v="ATM"/>
  </r>
  <r>
    <n v="87204001"/>
    <x v="3"/>
    <x v="26"/>
    <s v="6504A004"/>
    <s v="Số 170- 172 Nguyễn Trãi, ấp Mỹ Tây"/>
    <s v="xã Mỹ Thọ"/>
    <s v="Đồng Tháp"/>
    <x v="0"/>
    <d v="2022-03-25T00:00:00"/>
    <m/>
    <s v="CDM"/>
  </r>
  <r>
    <n v="87204001"/>
    <x v="3"/>
    <x v="26"/>
    <s v="6504A005"/>
    <s v="Số 170- 172 Nguyễn Trãi, ấp Mỹ Tây"/>
    <s v="xã Mỹ Thọ"/>
    <s v="Đồng Tháp"/>
    <x v="0"/>
    <d v="2015-12-28T00:00:00"/>
    <m/>
    <s v="ATM"/>
  </r>
  <r>
    <n v="87204001"/>
    <x v="3"/>
    <x v="26"/>
    <s v="6504A006"/>
    <s v="QL 30, ấp 1"/>
    <s v="xã Mỹ Hiệp"/>
    <s v="Đồng Tháp"/>
    <x v="0"/>
    <d v="2024-12-26T00:00:00"/>
    <m/>
    <s v="CDM"/>
  </r>
  <r>
    <n v="87204001"/>
    <x v="3"/>
    <x v="26"/>
    <s v="6505A005"/>
    <s v="Số 22, Phạm Hữu Lầu, ấp 5B"/>
    <s v="xã Trường Xuân"/>
    <s v="Đồng Tháp"/>
    <x v="0"/>
    <d v="2022-08-19T00:00:00"/>
    <m/>
    <s v="ATM"/>
  </r>
  <r>
    <n v="87204001"/>
    <x v="3"/>
    <x v="26"/>
    <s v="6505A006"/>
    <s v="Số 01 đường 30/04, Khóm 3"/>
    <s v="xã Tháp Mười"/>
    <s v="Đồng Tháp"/>
    <x v="0"/>
    <d v="2023-03-27T00:00:00"/>
    <m/>
    <s v="CDM"/>
  </r>
  <r>
    <n v="87204001"/>
    <x v="3"/>
    <x v="26"/>
    <s v="6506A002"/>
    <s v="QL 30, ấp An Phú"/>
    <s v="xã An Long"/>
    <s v="Đồng Tháp"/>
    <x v="0"/>
    <d v="2011-12-28T00:00:00"/>
    <m/>
    <s v="ATM"/>
  </r>
  <r>
    <n v="87204001"/>
    <x v="3"/>
    <x v="26"/>
    <s v="6506A003"/>
    <s v="Đường Nguyễn Chí Thanh"/>
    <s v="xã Tràm Chim"/>
    <s v="Đồng Tháp"/>
    <x v="0"/>
    <d v="2022-08-19T00:00:00"/>
    <m/>
    <s v="ATM"/>
  </r>
  <r>
    <n v="87204001"/>
    <x v="3"/>
    <x v="26"/>
    <s v="6506A004"/>
    <s v="Đường Nguyễn Chí Thanh"/>
    <s v="xã Tràm Chim"/>
    <s v="Đồng Tháp"/>
    <x v="0"/>
    <d v="2024-12-27T00:00:00"/>
    <m/>
    <s v="CDM"/>
  </r>
  <r>
    <n v="87204001"/>
    <x v="3"/>
    <x v="26"/>
    <s v="6507A002"/>
    <s v="204B ấp Hạ"/>
    <s v="xã Tân Long"/>
    <s v="Đồng Tháp"/>
    <x v="0"/>
    <d v="2018-10-17T00:00:00"/>
    <m/>
    <s v="ATM"/>
  </r>
  <r>
    <n v="87204001"/>
    <x v="3"/>
    <x v="26"/>
    <s v="6507A003"/>
    <s v="Đường Lê Văn Nhung, ấp Tân Đông B"/>
    <s v="xã Thanh Bình"/>
    <s v="Đồng Tháp"/>
    <x v="0"/>
    <d v="2022-12-15T00:00:00"/>
    <m/>
    <s v="ATM"/>
  </r>
  <r>
    <n v="87204001"/>
    <x v="3"/>
    <x v="26"/>
    <s v="6507A004"/>
    <s v="Đường Lê Văn Nhung, ấp Tân Đông B"/>
    <s v="xã Thanh Bình"/>
    <s v="Đồng Tháp"/>
    <x v="0"/>
    <d v="2024-12-27T00:00:00"/>
    <m/>
    <s v="CDM"/>
  </r>
  <r>
    <n v="87204001"/>
    <x v="3"/>
    <x v="26"/>
    <s v="6508A002"/>
    <s v="Số 108-110 Hùng Vương, ấp Thường Thới"/>
    <s v="xã Thường Phước"/>
    <s v="Đồng Tháp"/>
    <x v="0"/>
    <d v="2020-01-17T00:00:00"/>
    <m/>
    <s v="ATM"/>
  </r>
  <r>
    <n v="87204001"/>
    <x v="3"/>
    <x v="26"/>
    <s v="6508A003"/>
    <s v="Số 37 Nguyễn Tất Thành, Khóm 4"/>
    <s v="Phường Hồng Ngự"/>
    <s v="Đồng Tháp"/>
    <x v="0"/>
    <d v="2023-01-12T00:00:00"/>
    <m/>
    <s v="CDM"/>
  </r>
  <r>
    <n v="87204001"/>
    <x v="3"/>
    <x v="26"/>
    <s v="6509A002"/>
    <s v="Số 321 Nguyễn Huệ, ấp 3"/>
    <s v="xã Tân Hồng"/>
    <s v="Đồng Tháp"/>
    <x v="0"/>
    <d v="2022-08-18T00:00:00"/>
    <m/>
    <s v="ATM"/>
  </r>
  <r>
    <n v="87204001"/>
    <x v="3"/>
    <x v="26"/>
    <s v="6509A003"/>
    <s v="Số 321 Nguyễn Huệ, ấp 3"/>
    <s v="xã Tân Hồng"/>
    <s v="Đồng Tháp"/>
    <x v="0"/>
    <d v="2024-12-27T00:00:00"/>
    <m/>
    <s v="CDM"/>
  </r>
  <r>
    <n v="87204001"/>
    <x v="3"/>
    <x v="26"/>
    <s v="6510A003"/>
    <s v="256/1 Tân Lợi"/>
    <s v="xã Phong Hòa"/>
    <s v="Đồng Tháp"/>
    <x v="0"/>
    <d v="2020-01-16T00:00:00"/>
    <m/>
    <s v="ATM"/>
  </r>
  <r>
    <n v="87204001"/>
    <x v="3"/>
    <x v="26"/>
    <s v="6510A004"/>
    <s v="Đường Lê Lợi, ấp 1"/>
    <s v="xã Hòa Long"/>
    <s v="Đồng Tháp"/>
    <x v="0"/>
    <d v="2022-03-26T00:00:00"/>
    <m/>
    <s v="CDM"/>
  </r>
  <r>
    <n v="87204001"/>
    <x v="3"/>
    <x v="26"/>
    <s v="6510A005"/>
    <s v="Đường Lê Lợi, ấp 2"/>
    <s v="xã Hòa Long"/>
    <s v="Đồng Tháp"/>
    <x v="0"/>
    <d v="2023-06-27T00:00:00"/>
    <m/>
    <s v="ATM"/>
  </r>
  <r>
    <n v="87204001"/>
    <x v="3"/>
    <x v="26"/>
    <s v="6510A006"/>
    <s v="Số 687B, ấp Tân Lợi"/>
    <s v="xã Lai Vung"/>
    <s v="Đồng Tháp"/>
    <x v="0"/>
    <d v="2024-12-26T00:00:00"/>
    <m/>
    <s v="CDM"/>
  </r>
  <r>
    <n v="87204001"/>
    <x v="3"/>
    <x v="26"/>
    <s v="6511A002"/>
    <s v="Số 295A, ấp Tân Thuận B"/>
    <s v="xã Mỹ An Hưng"/>
    <s v="Đồng Tháp"/>
    <x v="0"/>
    <d v="2013-10-02T00:00:00"/>
    <m/>
    <s v="ATM"/>
  </r>
  <r>
    <n v="87204001"/>
    <x v="3"/>
    <x v="26"/>
    <s v="6511A005"/>
    <s v="Đường 3/2, ấp Bình Thạnh 1"/>
    <s v="xã Lấp Vò"/>
    <s v="Đồng Tháp"/>
    <x v="0"/>
    <d v="2022-08-18T00:00:00"/>
    <m/>
    <s v="ATM"/>
  </r>
  <r>
    <n v="87204001"/>
    <x v="3"/>
    <x v="26"/>
    <s v="6511A006"/>
    <s v="Đường 3/2, ấp Bình Thạnh 2"/>
    <s v="xã Lấp Vò"/>
    <s v="Đồng Tháp"/>
    <x v="0"/>
    <d v="2024-05-13T00:00:00"/>
    <m/>
    <s v="CDM"/>
  </r>
  <r>
    <n v="72302001"/>
    <x v="4"/>
    <x v="27"/>
    <s v="AM290001"/>
    <s v="Số PG1-34,PG1-35 thuộc Dự án Tổ hợp Trung tâm thương mại, khách sạn tiêu chuẩn 5 sao và nhà phố Shophouse Tây Ninh đường 30 tháng 4 "/>
    <s v="Phường Tân Ninh"/>
    <s v="tỉnh Tây Ninh"/>
    <x v="0"/>
    <d v="2021-03-25T00:00:00"/>
    <m/>
    <s v="ATM thế hệ cũ"/>
  </r>
  <r>
    <n v="80302001"/>
    <x v="4"/>
    <x v="28"/>
    <s v="AM341001"/>
    <s v="186-188 Hùng Vương"/>
    <s v="Phường Long An"/>
    <s v="Tây Ninh"/>
    <x v="0"/>
    <d v="2023-10-01T00:00:00"/>
    <m/>
    <s v="ATM thế hệ cũ"/>
  </r>
  <r>
    <n v="80302001"/>
    <x v="4"/>
    <x v="28"/>
    <s v="AM341002"/>
    <s v="245-247 Nguyễn Hữu Thọ"/>
    <s v="Xã Bến Lức"/>
    <s v="Tây Ninh"/>
    <x v="0"/>
    <d v="2018-03-11T00:00:00"/>
    <m/>
    <s v="ATM thế hệ cũ"/>
  </r>
  <r>
    <n v="80302001"/>
    <x v="4"/>
    <x v="28"/>
    <s v="AM341003"/>
    <s v="Ấp 7"/>
    <s v="Xã Thủ Thừa"/>
    <s v="Tây Ninh"/>
    <x v="0"/>
    <d v="2020-01-01T00:00:00"/>
    <m/>
    <s v="ATM thế hệ cũ"/>
  </r>
  <r>
    <n v="82302001"/>
    <x v="4"/>
    <x v="29"/>
    <s v="ATM số 01 Tiền Giang"/>
    <s v="69A7-69A8-69A9 (Căn 1,2,3) đường Nguyễn Trãi"/>
    <s v="Phường Mỹ Tho"/>
    <s v="Đồng Tháp"/>
    <x v="0"/>
    <d v="2011-11-24T00:00:00"/>
    <m/>
    <s v="ATM thế hệ cũ"/>
  </r>
  <r>
    <n v="82302001"/>
    <x v="4"/>
    <x v="29"/>
    <s v="ATM số 03"/>
    <s v="999 tỉnh lộ 864 Ấp Tây"/>
    <s v="Xã Châu Thành"/>
    <s v="Đồng Tháp"/>
    <x v="0"/>
    <m/>
    <m/>
    <s v="ATM thế hệ cũ"/>
  </r>
  <r>
    <n v="87302001"/>
    <x v="4"/>
    <x v="30"/>
    <s v="AM380001 số 1"/>
    <s v="Số 279 Nguyễn _x000a_Sinh Sắc"/>
    <s v="Phường Sa Đéc"/>
    <s v="Đồng _x000a_Tháp"/>
    <x v="0"/>
    <d v="2012-02-01T00:00:00"/>
    <m/>
    <s v="ATM thế hệ cũ"/>
  </r>
  <r>
    <n v="87302001"/>
    <x v="4"/>
    <x v="30"/>
    <s v="AM380002 số 2"/>
    <s v="Số 495A QL 80"/>
    <s v="Xã Hòa _x000a_Long"/>
    <s v="Đồng _x000a_Tháp"/>
    <x v="0"/>
    <d v="2013-06-21T00:00:00"/>
    <m/>
    <s v="ATM thế hệ cũ"/>
  </r>
  <r>
    <n v="87302001"/>
    <x v="4"/>
    <x v="30"/>
    <s v="AM380002 số 3"/>
    <s v="Số 304 Khóm _x000a_Bình Thạnh 1"/>
    <s v="Xã Lấp Vò"/>
    <s v="Đồng _x000a_Tháp"/>
    <x v="0"/>
    <d v="2019-01-08T00:00:00"/>
    <m/>
    <s v="ATM thế hệ cũ"/>
  </r>
  <r>
    <n v="72303001"/>
    <x v="5"/>
    <x v="31"/>
    <n v="2218"/>
    <s v="217-219 đường 30/4, khu phố 15"/>
    <s v="phường Tân Ninh"/>
    <s v="Tây Ninh"/>
    <x v="0"/>
    <m/>
    <m/>
    <m/>
  </r>
  <r>
    <n v="72303001"/>
    <x v="5"/>
    <x v="31"/>
    <n v="3031"/>
    <s v="217-219 đường 30/4, khu phố 15"/>
    <s v="phường Tân Ninh"/>
    <s v="Tây Ninh"/>
    <x v="0"/>
    <m/>
    <m/>
    <m/>
  </r>
  <r>
    <n v="72303001"/>
    <x v="5"/>
    <x v="31"/>
    <n v="3032"/>
    <s v="217-219 đường 30/4, khu phố 15"/>
    <s v="phường Tân Ninh"/>
    <s v="Tây Ninh"/>
    <x v="0"/>
    <m/>
    <m/>
    <m/>
  </r>
  <r>
    <n v="72303001"/>
    <x v="5"/>
    <x v="31"/>
    <n v="1721"/>
    <s v="đường Trưng Nữ Vương"/>
    <s v="phường Tân Ninh"/>
    <s v="Tây Ninh"/>
    <x v="0"/>
    <m/>
    <m/>
    <m/>
  </r>
  <r>
    <n v="72303001"/>
    <x v="5"/>
    <x v="31"/>
    <n v="2105"/>
    <s v="đường cách mạng tháng tám"/>
    <s v="phường Tân Ninh"/>
    <s v="Tây Ninh"/>
    <x v="0"/>
    <m/>
    <m/>
    <m/>
  </r>
  <r>
    <n v="72303001"/>
    <x v="5"/>
    <x v="31"/>
    <n v="3034"/>
    <s v="khu phố 4/AC, Quốc lộ 22B "/>
    <s v="phường Gò Dầu"/>
    <s v="Tây Ninh"/>
    <x v="0"/>
    <m/>
    <m/>
    <m/>
  </r>
  <r>
    <n v="72303001"/>
    <x v="5"/>
    <x v="31"/>
    <n v="3106"/>
    <s v="khu phố 4/AC, Quốc lộ 22B "/>
    <s v="phường Gò Dầu"/>
    <s v="Tây Ninh"/>
    <x v="0"/>
    <m/>
    <m/>
    <m/>
  </r>
  <r>
    <n v="72303001"/>
    <x v="5"/>
    <x v="31"/>
    <n v="1835"/>
    <s v="KCN Phước Đông"/>
    <s v="phường Gia Lộc"/>
    <s v="Tây Ninh"/>
    <x v="0"/>
    <m/>
    <m/>
    <m/>
  </r>
  <r>
    <n v="72303001"/>
    <x v="5"/>
    <x v="31"/>
    <n v="2106"/>
    <s v="KCN Phước Đông"/>
    <s v="phường Gia Lộc"/>
    <s v="Tây Ninh"/>
    <x v="0"/>
    <m/>
    <m/>
    <m/>
  </r>
  <r>
    <n v="72303001"/>
    <x v="5"/>
    <x v="31"/>
    <n v="3128"/>
    <s v="37 Nguyễn Chí Thanh, khu phố Long Thời"/>
    <s v="phường Long Hoa"/>
    <s v="Tây Ninh"/>
    <x v="0"/>
    <d v="2025-06-16T00:00:00"/>
    <m/>
    <m/>
  </r>
  <r>
    <n v="72303001"/>
    <x v="5"/>
    <x v="31"/>
    <n v="3129"/>
    <s v="37 Nguyễn Chí Thanh, khu phố Long Thời"/>
    <s v="phường Long Hoa"/>
    <s v="Tây Ninh"/>
    <x v="0"/>
    <d v="2025-06-16T00:00:00"/>
    <m/>
    <m/>
  </r>
  <r>
    <n v="72303001"/>
    <x v="5"/>
    <x v="31"/>
    <n v="3110"/>
    <s v="đường 785, khu phố 1"/>
    <s v="xã Tân Châu"/>
    <s v="Tây Ninh"/>
    <x v="0"/>
    <m/>
    <m/>
    <m/>
  </r>
  <r>
    <n v="72303001"/>
    <x v="5"/>
    <x v="31"/>
    <n v="3033"/>
    <s v="đường Nguyễn Văn Linh, tổ 5, khu phố 3"/>
    <s v="xã Tân Biên"/>
    <s v="Tây Ninh"/>
    <x v="0"/>
    <m/>
    <m/>
    <m/>
  </r>
  <r>
    <n v="72303001"/>
    <x v="5"/>
    <x v="32"/>
    <s v="1331 - Công ty TNHH Winga VN Tây Ninh"/>
    <s v="Đường N4, KCN Thành Thành Công"/>
    <s v="Phường Trảng Bàng"/>
    <s v="Tây Ninh"/>
    <x v="2"/>
    <d v="2019-07-10T00:00:00"/>
    <d v="2025-07-16T00:00:00"/>
    <s v="ATM thế hệ cũ"/>
  </r>
  <r>
    <n v="72303001"/>
    <x v="5"/>
    <x v="32"/>
    <s v="1832 - Công ty TNHH Winga VN Tây Ninh"/>
    <s v="Đường N4, KCN Thành Thành Công"/>
    <s v="Phường Trảng Bàng"/>
    <s v="Tây Ninh"/>
    <x v="0"/>
    <d v="2025-07-16T00:00:00"/>
    <m/>
    <s v="ATM thế hệ cũ"/>
  </r>
  <r>
    <n v="72303001"/>
    <x v="5"/>
    <x v="32"/>
    <s v="1882 - Công ty TNHH Zhengxing VN Tây Ninh"/>
    <s v="KCN Thành Thành Công"/>
    <s v="Phường Trảng Bàng"/>
    <s v="Tây Ninh"/>
    <x v="0"/>
    <d v="2014-12-11T00:00:00"/>
    <m/>
    <s v="ATM thế hệ cũ"/>
  </r>
  <r>
    <n v="72303001"/>
    <x v="5"/>
    <x v="32"/>
    <s v="1886 - KCN Trảng Bàng Tây Ninh"/>
    <s v="Công đoàn khu kinh tế Tây Ninh"/>
    <s v="Phường An Tịnh"/>
    <s v="Tây Ninh"/>
    <x v="0"/>
    <d v="2014-12-10T00:00:00"/>
    <m/>
    <s v="ATM thế hệ cũ"/>
  </r>
  <r>
    <n v="72303001"/>
    <x v="5"/>
    <x v="32"/>
    <s v="1889 -  KCN Trảng Bàng Tây Ninh"/>
    <s v="Công đoàn khu kinh tế Tây Ninh"/>
    <s v="Phường An Tịnh"/>
    <s v="Tây Ninh"/>
    <x v="0"/>
    <d v="2014-12-10T00:00:00"/>
    <m/>
    <s v="ATM thế hệ cũ"/>
  </r>
  <r>
    <n v="72303001"/>
    <x v="5"/>
    <x v="32"/>
    <s v="1942 - Công ty First Team Tây Ninh "/>
    <s v="Đường N5 KCN Thành Thành Công"/>
    <s v="Phường Trảng Bàng"/>
    <s v="Tây Ninh"/>
    <x v="0"/>
    <d v="2016-09-22T00:00:00"/>
    <m/>
    <s v="ATM thế hệ cũ"/>
  </r>
  <r>
    <n v="72303001"/>
    <x v="5"/>
    <x v="32"/>
    <s v="1943 - Công ty First Team Tây Ninh "/>
    <s v="Đường N5 KCN Thành Thành Công"/>
    <s v="Phường Trảng Bàng"/>
    <s v="Tây Ninh"/>
    <x v="0"/>
    <d v="2016-09-22T00:00:00"/>
    <m/>
    <s v="ATM thế hệ cũ"/>
  </r>
  <r>
    <n v="72303001"/>
    <x v="5"/>
    <x v="32"/>
    <s v="2097 - Công ty First Team Tây Ninh "/>
    <s v="Đường N5 KCN Thành Thành Công"/>
    <s v="Phường Trảng Bàng"/>
    <s v="Tây Ninh"/>
    <x v="0"/>
    <d v="2017-07-20T00:00:00"/>
    <m/>
    <s v="ATM thế hệ cũ"/>
  </r>
  <r>
    <n v="72303001"/>
    <x v="5"/>
    <x v="32"/>
    <s v="2352 - PGD Trảng Bàng Tây Ninh"/>
    <s v="Quốc lộ 22, Khu phố Lộc Thành"/>
    <s v="Phường Trảng Bàng"/>
    <s v="Tây Ninh"/>
    <x v="0"/>
    <d v="2023-08-29T00:00:00"/>
    <m/>
    <s v="CRM"/>
  </r>
  <r>
    <n v="72303001"/>
    <x v="5"/>
    <x v="32"/>
    <s v="3167 - PGD Trảng Bàng Tây Ninh"/>
    <s v="Quốc lộ 22, Khu phố Lộc Thành"/>
    <s v="Phường Trảng Bàng"/>
    <s v="Tây Ninh"/>
    <x v="0"/>
    <d v="2024-08-14T00:00:00"/>
    <m/>
    <s v="ATM thế hệ cũ"/>
  </r>
  <r>
    <n v="80303001"/>
    <x v="5"/>
    <x v="33"/>
    <s v="ATM 2242"/>
    <s v="319 Hùng Vương, KP. Bình Cư 3"/>
    <s v="Phường Long An"/>
    <s v="Tây Ninh"/>
    <x v="0"/>
    <d v="2022-04-07T00:00:00"/>
    <m/>
    <s v="ATM 6622E-S2"/>
  </r>
  <r>
    <n v="80303001"/>
    <x v="5"/>
    <x v="33"/>
    <s v="ATM 2243"/>
    <s v="319 Hùng Vương, KP. Bình Cư 3"/>
    <s v="Phường Long An"/>
    <s v="Tây Ninh"/>
    <x v="0"/>
    <d v="2022-04-07T00:00:00"/>
    <m/>
    <s v="ATM6622E-S2"/>
  </r>
  <r>
    <n v="80303001"/>
    <x v="5"/>
    <x v="33"/>
    <s v="ATM 2258"/>
    <s v="319 Hùng Vương, KP. Bình Cư 3"/>
    <s v="Phường Long An"/>
    <s v="Tây Ninh"/>
    <x v="0"/>
    <d v="2022-04-07T00:00:00"/>
    <m/>
    <s v="CDM VS45"/>
  </r>
  <r>
    <n v="80303001"/>
    <x v="5"/>
    <x v="33"/>
    <s v="ATM 1147"/>
    <s v="49 Ấp 3"/>
    <s v="Xã Tầm Vu"/>
    <s v="Tây Ninh"/>
    <x v="2"/>
    <d v="2023-04-08T00:00:00"/>
    <d v="2025-07-31T00:00:00"/>
    <s v="ATM 6622"/>
  </r>
  <r>
    <n v="80303001"/>
    <x v="5"/>
    <x v="33"/>
    <s v="ATM 3135"/>
    <s v="433/8 Ấp Hiệp Thạnh"/>
    <s v="Xã Tầm Vu"/>
    <s v="Tây Ninh"/>
    <x v="0"/>
    <s v="20/10/2024"/>
    <m/>
    <s v="ATM 6621"/>
  </r>
  <r>
    <n v="80303001"/>
    <x v="5"/>
    <x v="33"/>
    <s v="ATM 3099"/>
    <s v="9/167A, Hương Lộ 6, Ấp 3 Nhà Thương"/>
    <s v="Xã Thủ Thừa"/>
    <s v="Tây Ninh"/>
    <x v="0"/>
    <s v="30/5/2024"/>
    <m/>
    <s v="ATM 6621"/>
  </r>
  <r>
    <n v="80303001"/>
    <x v="5"/>
    <x v="33"/>
    <s v="ATM 1937"/>
    <s v="Lô HC1, Đường số 3, KCN Xuyên Á"/>
    <s v="Xã Đức lập"/>
    <s v="Tây Ninh"/>
    <x v="0"/>
    <d v="2018-05-02T00:00:00"/>
    <m/>
    <s v="ATM 6626"/>
  </r>
  <r>
    <n v="80303001"/>
    <x v="5"/>
    <x v="33"/>
    <s v="ATM 3152"/>
    <s v="351C Khu phố 3"/>
    <s v="Xã Đức Hòa"/>
    <s v="Tây Ninh"/>
    <x v="0"/>
    <s v="31/07/2024"/>
    <m/>
    <s v="ATM 6621"/>
  </r>
  <r>
    <n v="80303001"/>
    <x v="5"/>
    <x v="33"/>
    <s v="ATM 3153"/>
    <s v="351C Khu phố 3"/>
    <s v="Xã Đức Hòa"/>
    <s v="Tây Ninh"/>
    <x v="0"/>
    <s v="31/07/2024"/>
    <m/>
    <s v="ATM 6621"/>
  </r>
  <r>
    <n v="80303001"/>
    <x v="5"/>
    <x v="33"/>
    <s v="ATM 1821"/>
    <s v="837 Quốc lộ 50, Ấp 3"/>
    <s v="Xã Cần Giuộc"/>
    <s v="Tây Ninh"/>
    <x v="0"/>
    <s v="21/12/20218"/>
    <m/>
    <s v="ATM 6626"/>
  </r>
  <r>
    <n v="80303001"/>
    <x v="5"/>
    <x v="33"/>
    <s v="ATM 1981"/>
    <s v="837 Quốc lộ 50, Ấp 3"/>
    <s v="Xã Cần Giuộc"/>
    <s v="Tây Ninh"/>
    <x v="0"/>
    <s v="21/12/20218"/>
    <m/>
    <s v="ATM 6626"/>
  </r>
  <r>
    <n v="80303001"/>
    <x v="5"/>
    <x v="33"/>
    <s v="ATM 1901"/>
    <s v="Quốc lộ 50, KCN Tân Kim mở rộng, Ấp Tân Phước"/>
    <s v="Xã Cần Giuộc"/>
    <s v="Tây Ninh"/>
    <x v="0"/>
    <s v="15/02/2023"/>
    <m/>
    <s v="ATM 6622E"/>
  </r>
  <r>
    <n v="80303001"/>
    <x v="5"/>
    <x v="33"/>
    <s v="ATM 1644"/>
    <s v="84B, Quốc Lộ 50, Ấp 9"/>
    <s v="Xã Cần Đước"/>
    <s v="Tây Ninh"/>
    <x v="0"/>
    <d v="2020-10-08T00:00:00"/>
    <m/>
    <s v="ATM 6634"/>
  </r>
  <r>
    <n v="80303001"/>
    <x v="5"/>
    <x v="33"/>
    <s v="ATM 1646"/>
    <s v="84B, Quốc Lộ 50, Ấp 9"/>
    <s v="Xã Cần Đước"/>
    <s v="Tây Ninh"/>
    <x v="0"/>
    <d v="2020-10-08T00:00:00"/>
    <m/>
    <s v="ATM 6634"/>
  </r>
  <r>
    <n v="80303001"/>
    <x v="5"/>
    <x v="33"/>
    <s v="ATM 1706"/>
    <s v="909 Lê Duẩn, Ấp Tuyên Thạnh"/>
    <s v="Xã Thạnh Hóa"/>
    <s v="Tây Ninh"/>
    <x v="0"/>
    <s v="26/07/2019"/>
    <m/>
    <s v="ATM 6634"/>
  </r>
  <r>
    <n v="80303001"/>
    <x v="5"/>
    <x v="33"/>
    <s v="ATM 1719"/>
    <s v="909 Lê Duẩn, Ấp Tuyên Thạnh"/>
    <s v="Xã Thạnh Hóa"/>
    <s v="Tây Ninh"/>
    <x v="0"/>
    <s v="16/09/2020"/>
    <m/>
    <s v="ATM 6634"/>
  </r>
  <r>
    <n v="80303001"/>
    <x v="5"/>
    <x v="33"/>
    <s v="ATM 2088"/>
    <s v="79 Cách Mạng Tháng Tám"/>
    <s v="Xã Vĩnh Hưng"/>
    <s v="Tây Ninh"/>
    <x v="0"/>
    <s v="25/07/2019"/>
    <m/>
    <s v="ATM 6622E"/>
  </r>
  <r>
    <n v="80303001"/>
    <x v="5"/>
    <x v="33"/>
    <s v="ATM 1878"/>
    <s v="53-55-57 Hùng Vương, Khu phố 1"/>
    <s v="Phường Kiến Tường"/>
    <s v="Tây Ninh"/>
    <x v="0"/>
    <d v="2024-01-07T00:00:00"/>
    <m/>
    <s v="ATM 6626"/>
  </r>
  <r>
    <n v="80303001"/>
    <x v="5"/>
    <x v="33"/>
    <s v="ATM 3044"/>
    <s v="38-40-42 Đường Trần Văn Giàu, Ấp 1"/>
    <s v="Xã Tân Thạnh"/>
    <s v="Tây Ninh"/>
    <x v="0"/>
    <s v="20/05/2024"/>
    <m/>
    <s v="ATM 6621"/>
  </r>
  <r>
    <n v="80303002"/>
    <x v="5"/>
    <x v="34"/>
    <s v="ATM 2082"/>
    <s v="18A Nguyễn Hữu Thọ, Ấp Bến Lức 3"/>
    <s v="Xã Bến Lức"/>
    <s v="Tây Ninh"/>
    <x v="0"/>
    <d v="2018-06-12T00:00:00"/>
    <m/>
    <s v="ATM 6622E"/>
  </r>
  <r>
    <n v="80303002"/>
    <x v="5"/>
    <x v="34"/>
    <s v="ATM 2196"/>
    <s v="18A Nguyễn Hữu Thọ, Ấp Bến Lức 3"/>
    <s v="Xã Bến Lức"/>
    <s v="Tây Ninh"/>
    <x v="0"/>
    <s v="26/10/2021"/>
    <m/>
    <s v="ATM 6622E-S2"/>
  </r>
  <r>
    <n v="80303002"/>
    <x v="5"/>
    <x v="34"/>
    <s v="ATM 1553"/>
    <s v="400 Quốc lộ 1A, Ấp Bến Lức 9"/>
    <s v="Xã Bến Lức"/>
    <s v="Tây Ninh"/>
    <x v="0"/>
    <d v="2016-01-06T00:00:00"/>
    <m/>
    <s v="ATM 6622E"/>
  </r>
  <r>
    <n v="82303001"/>
    <x v="5"/>
    <x v="35"/>
    <n v="2260"/>
    <s v="6 Đinh Bộ Lĩnh"/>
    <s v="Phường Mỹ Tho"/>
    <s v="Đồng Tháp"/>
    <x v="0"/>
    <d v="2022-07-07T00:00:00"/>
    <m/>
    <s v="CDM"/>
  </r>
  <r>
    <n v="82303001"/>
    <x v="5"/>
    <x v="35"/>
    <n v="3053"/>
    <s v="6 Đinh Bộ Lĩnh"/>
    <s v="Phường Mỹ Tho"/>
    <s v="Đồng Tháp"/>
    <x v="0"/>
    <d v="2024-04-24T00:00:00"/>
    <m/>
    <s v="ATM"/>
  </r>
  <r>
    <n v="82303001"/>
    <x v="5"/>
    <x v="35"/>
    <n v="3054"/>
    <s v="6 Đinh Bộ Lĩnh"/>
    <s v="Phường Mỹ Tho"/>
    <s v="Đồng Tháp"/>
    <x v="0"/>
    <d v="2024-04-24T00:00:00"/>
    <m/>
    <s v="ATM"/>
  </r>
  <r>
    <n v="82303001"/>
    <x v="5"/>
    <x v="35"/>
    <n v="2118"/>
    <s v="Ấp 4"/>
    <s v="Xã An Hữu"/>
    <s v="Đồng Tháp"/>
    <x v="0"/>
    <d v="2018-03-28T00:00:00"/>
    <m/>
    <s v="ATM"/>
  </r>
  <r>
    <n v="82303001"/>
    <x v="5"/>
    <x v="35"/>
    <n v="2121"/>
    <s v="Ấp 4"/>
    <s v="Xã An Hữu"/>
    <s v="Đồng Tháp"/>
    <x v="0"/>
    <d v="2018-03-28T00:00:00"/>
    <m/>
    <s v="ATM"/>
  </r>
  <r>
    <n v="82303001"/>
    <x v="5"/>
    <x v="35"/>
    <n v="2127"/>
    <s v="Quốc lộ 1A, Khu phố 1"/>
    <s v="Phường Cai Lậy"/>
    <s v="Đồng Tháp"/>
    <x v="0"/>
    <d v="2018-12-13T00:00:00"/>
    <m/>
    <s v="ATM"/>
  </r>
  <r>
    <n v="82303001"/>
    <x v="5"/>
    <x v="35"/>
    <n v="2130"/>
    <s v="Quốc lộ 1A, Khu phố 1"/>
    <s v="Phường Cai Lậy"/>
    <s v="Đồng Tháp"/>
    <x v="0"/>
    <d v="2018-12-07T00:00:00"/>
    <m/>
    <s v="ATM"/>
  </r>
  <r>
    <n v="82303001"/>
    <x v="5"/>
    <x v="35"/>
    <n v="2143"/>
    <s v="Ấp Tân Phong"/>
    <s v="xã Châu Thành"/>
    <s v="Đồng Tháp"/>
    <x v="0"/>
    <d v="2024-12-23T00:00:00"/>
    <m/>
    <s v="ATM"/>
  </r>
  <r>
    <n v="82303001"/>
    <x v="5"/>
    <x v="35"/>
    <n v="2145"/>
    <s v="Ấp Tân Phong"/>
    <s v="xã Châu Thành"/>
    <s v="Đồng Tháp"/>
    <x v="0"/>
    <d v="2023-10-12T00:00:00"/>
    <m/>
    <s v="ATM"/>
  </r>
  <r>
    <n v="82303001"/>
    <x v="5"/>
    <x v="35"/>
    <n v="1782"/>
    <s v="225 Ấp Tân Phú 1"/>
    <s v="Xã Tân Thuận Bình"/>
    <s v="Đồng Tháp"/>
    <x v="0"/>
    <d v="2024-04-24T00:00:00"/>
    <m/>
    <s v="ATM"/>
  </r>
  <r>
    <n v="82303001"/>
    <x v="5"/>
    <x v="35"/>
    <n v="2440"/>
    <s v="225 Ấp Tân Phú 1"/>
    <s v="Xã Tân Thuận Bình"/>
    <s v="Đồng Tháp"/>
    <x v="0"/>
    <d v="2024-03-25T00:00:00"/>
    <m/>
    <s v="CDM"/>
  </r>
  <r>
    <n v="82303001"/>
    <x v="5"/>
    <x v="35"/>
    <n v="2021"/>
    <s v="318 Võ Duy Linh"/>
    <s v="Phường Gò Công"/>
    <s v="Đồng Tháp"/>
    <x v="0"/>
    <d v="2020-08-06T00:00:00"/>
    <m/>
    <s v="ATM"/>
  </r>
  <r>
    <n v="82303001"/>
    <x v="5"/>
    <x v="35"/>
    <n v="2469"/>
    <s v="318 Võ Duy Linh"/>
    <s v="Phường Gò Công"/>
    <s v="Đồng Tháp"/>
    <x v="0"/>
    <d v="2023-11-10T00:00:00"/>
    <m/>
    <s v="CDM"/>
  </r>
  <r>
    <n v="82303001"/>
    <x v="5"/>
    <x v="35"/>
    <n v="2022"/>
    <s v="15B Nguyễn Thị Thập, KP.12"/>
    <s v="Phường Thới Sơn"/>
    <s v="Đồng Tháp"/>
    <x v="0"/>
    <d v="2023-11-10T00:00:00"/>
    <m/>
    <s v="ATM"/>
  </r>
  <r>
    <n v="82303001"/>
    <x v="5"/>
    <x v="35"/>
    <n v="2468"/>
    <s v="15B Nguyễn Thị Thập, KP.12"/>
    <s v="Phường Thới Sơn"/>
    <s v="Đồng Tháp"/>
    <x v="0"/>
    <d v="2023-11-10T00:00:00"/>
    <m/>
    <s v="CDM"/>
  </r>
  <r>
    <n v="82303001"/>
    <x v="5"/>
    <x v="35"/>
    <n v="2055"/>
    <s v="Ấp Vĩnh Thạnh"/>
    <s v="Xã Vĩnh Kim"/>
    <s v="Đồng Tháp"/>
    <x v="0"/>
    <d v="2022-12-29T00:00:00"/>
    <m/>
    <s v="ATM"/>
  </r>
  <r>
    <n v="82303001"/>
    <x v="5"/>
    <x v="35"/>
    <n v="2320"/>
    <s v="Ấp Vĩnh Thạnh"/>
    <s v="Xã Vĩnh Kim"/>
    <s v="Đồng Tháp"/>
    <x v="0"/>
    <d v="2022-12-29T00:00:00"/>
    <m/>
    <s v="CDM"/>
  </r>
  <r>
    <n v="82303001"/>
    <x v="5"/>
    <x v="35"/>
    <n v="2467"/>
    <s v="999, ấp Đôi Ma"/>
    <s v="xã Gia Thuận"/>
    <s v="Đồng Tháp"/>
    <x v="0"/>
    <d v="2023-11-13T00:00:00"/>
    <m/>
    <s v="CDM"/>
  </r>
  <r>
    <n v="82303002"/>
    <x v="5"/>
    <x v="36"/>
    <n v="1081"/>
    <s v="Tỉnh Lộ  875, Ấp 5"/>
    <s v="xã Bình Phú"/>
    <s v="Đồng Tháp"/>
    <x v="0"/>
    <d v="2023-11-28T00:00:00"/>
    <m/>
    <s v="ATM"/>
  </r>
  <r>
    <n v="82303002"/>
    <x v="5"/>
    <x v="36"/>
    <n v="2470"/>
    <s v="Tỉnh Lộ  875, Ấp 5"/>
    <s v="xã Bình Phú"/>
    <s v="Đồng Tháp"/>
    <x v="0"/>
    <d v="2023-11-28T00:00:00"/>
    <m/>
    <s v="CDM"/>
  </r>
  <r>
    <n v="87303001"/>
    <x v="5"/>
    <x v="37"/>
    <n v="1819"/>
    <s v="56 Nguyễn Huệ"/>
    <s v="Phường Cao Lãnh"/>
    <s v="Đồng Tháp"/>
    <x v="0"/>
    <s v="17/5/2021"/>
    <m/>
    <s v="ATM"/>
  </r>
  <r>
    <n v="87303001"/>
    <x v="5"/>
    <x v="37"/>
    <n v="1897"/>
    <s v="4 Đường 30/4"/>
    <s v="Phường Cao Lãnh"/>
    <s v="Đồng Tháp"/>
    <x v="0"/>
    <s v="30/11/2018"/>
    <m/>
    <s v="ATM"/>
  </r>
  <r>
    <n v="87303001"/>
    <x v="5"/>
    <x v="37"/>
    <n v="2058"/>
    <s v="56 Nguyễn Huệ"/>
    <s v="Phường Cao Lãnh"/>
    <s v="Đồng Tháp"/>
    <x v="0"/>
    <s v="18/5/2021"/>
    <m/>
    <s v="ATM"/>
  </r>
  <r>
    <n v="87303001"/>
    <x v="5"/>
    <x v="37"/>
    <n v="2212"/>
    <s v="56 Nguyễn Huệ"/>
    <s v="Phường Cao Lãnh"/>
    <s v="Đồng Tháp"/>
    <x v="0"/>
    <s v="18/5/2021"/>
    <m/>
    <s v="CDM"/>
  </r>
  <r>
    <n v="87303001"/>
    <x v="5"/>
    <x v="37"/>
    <n v="1676"/>
    <s v="496A Quốc lộ 80, Ấp 1"/>
    <s v="Xã Hòa Long"/>
    <s v="Đồng Tháp"/>
    <x v="0"/>
    <s v="28/4/2022"/>
    <m/>
    <s v="ATM"/>
  </r>
  <r>
    <n v="87303001"/>
    <x v="5"/>
    <x v="37"/>
    <n v="1714"/>
    <s v="496A Quốc lộ 80, Ấp 1"/>
    <s v="Xã Hòa Long"/>
    <s v="Đồng Tháp"/>
    <x v="0"/>
    <s v="21/3/2022"/>
    <m/>
    <s v="ATM"/>
  </r>
  <r>
    <n v="87303001"/>
    <x v="5"/>
    <x v="37"/>
    <n v="2232"/>
    <s v="315 Đường 3/2"/>
    <s v="Xã Lấp Vò"/>
    <s v="Đồng Tháp"/>
    <x v="0"/>
    <s v="21/3/2022"/>
    <m/>
    <s v="ATM"/>
  </r>
  <r>
    <n v="87303001"/>
    <x v="5"/>
    <x v="37"/>
    <n v="2374"/>
    <s v="315 Đường 3/2"/>
    <s v="Xã Lấp Vò"/>
    <s v="Đồng Tháp"/>
    <x v="0"/>
    <s v="19/5/2023"/>
    <m/>
    <s v="ATM"/>
  </r>
  <r>
    <n v="87303001"/>
    <x v="5"/>
    <x v="37"/>
    <n v="1069"/>
    <s v="A4-A5-A6 Nguyễn Sinh Sắc"/>
    <s v="Phường Sa Đéc"/>
    <s v="Đồng Tháp"/>
    <x v="0"/>
    <s v="21/10/2022"/>
    <m/>
    <s v="ATM"/>
  </r>
  <r>
    <n v="87303001"/>
    <x v="5"/>
    <x v="37"/>
    <n v="2328"/>
    <s v="A4-A5-A6 Nguyễn Sinh Sắc"/>
    <s v="Phường Sa Đéc"/>
    <s v="Đồng Tháp"/>
    <x v="0"/>
    <s v="27/12/2022"/>
    <m/>
    <s v="CDM"/>
  </r>
  <r>
    <n v="87303001"/>
    <x v="5"/>
    <x v="37"/>
    <n v="1713"/>
    <s v="1547K - 1548K Trần Hưng Đạo"/>
    <s v="Xã Tràm Chim"/>
    <s v="Đồng Tháp"/>
    <x v="0"/>
    <d v="2017-03-05T00:00:00"/>
    <m/>
    <s v="ATM"/>
  </r>
  <r>
    <n v="87303001"/>
    <x v="5"/>
    <x v="37"/>
    <n v="2465"/>
    <s v="1547K - 1548K Trần Hưng Đạo"/>
    <s v="Xã Tràm Chim"/>
    <s v="Đồng Tháp"/>
    <x v="0"/>
    <s v="21/12/2023"/>
    <m/>
    <s v="CDM"/>
  </r>
  <r>
    <n v="87303001"/>
    <x v="5"/>
    <x v="37"/>
    <n v="2027"/>
    <s v="191A Nguyễn Huệ, Ấp 2"/>
    <s v="Xã Tân Hồng"/>
    <s v="Đồng Tháp"/>
    <x v="0"/>
    <d v="2017-02-03T00:00:00"/>
    <m/>
    <s v="ATM"/>
  </r>
  <r>
    <n v="87303001"/>
    <x v="5"/>
    <x v="37"/>
    <n v="2466"/>
    <s v="191A Nguyễn Huệ, Ấp 2"/>
    <s v="Xã Tân Hồng"/>
    <s v="Đồng Tháp"/>
    <x v="0"/>
    <s v="21/11/2023"/>
    <m/>
    <s v="CDM"/>
  </r>
  <r>
    <n v="87303001"/>
    <x v="5"/>
    <x v="37"/>
    <n v="2231"/>
    <s v="157-159 Quốc lộ 30"/>
    <s v="Xã Thanh Bình"/>
    <s v="Đồng Tháp"/>
    <x v="0"/>
    <s v="18/5/2023"/>
    <m/>
    <s v="ATM"/>
  </r>
  <r>
    <n v="87303001"/>
    <x v="5"/>
    <x v="37"/>
    <n v="2367"/>
    <s v="157-159 Quốc lộ 30"/>
    <s v="Xã Thanh Bình"/>
    <s v="Đồng Tháp"/>
    <x v="0"/>
    <s v="18/5/2023"/>
    <m/>
    <s v="CDM"/>
  </r>
  <r>
    <n v="87303001"/>
    <x v="5"/>
    <x v="37"/>
    <n v="2128"/>
    <s v="82-84-86, Hùng Vương"/>
    <s v="Xã Tháp Mười"/>
    <s v="Đồng Tháp"/>
    <x v="0"/>
    <s v="17/5/2021"/>
    <m/>
    <s v="ATM"/>
  </r>
  <r>
    <n v="87303001"/>
    <x v="5"/>
    <x v="37"/>
    <n v="2129"/>
    <s v="82-84-86, Hùng Vương"/>
    <s v="Xã Tháp Mười"/>
    <s v="Đồng Tháp"/>
    <x v="0"/>
    <s v="17/5/2021"/>
    <m/>
    <s v="ATM"/>
  </r>
  <r>
    <n v="87303001"/>
    <x v="5"/>
    <x v="38"/>
    <n v="1818"/>
    <s v="52-54-56 An Thạnh"/>
    <s v="Phường Hồng Ngự"/>
    <s v="Đồng Tháp"/>
    <x v="0"/>
    <s v="11/07/2018"/>
    <m/>
    <s v="ATM"/>
  </r>
  <r>
    <n v="87303001"/>
    <x v="5"/>
    <x v="38"/>
    <n v="2355"/>
    <s v="52-54-56 An Thạnh"/>
    <s v="Phường Hồng Ngự"/>
    <s v="Đồng Tháp"/>
    <x v="0"/>
    <s v="22/05/2023"/>
    <m/>
    <s v="CDM"/>
  </r>
  <r>
    <n v="72304001"/>
    <x v="6"/>
    <x v="39"/>
    <n v="3521"/>
    <s v=" 540 Đường 30/4, KP5"/>
    <s v="Tân Ninh"/>
    <s v="Tây Ninh"/>
    <x v="0"/>
    <s v="22/10/2013"/>
    <m/>
    <s v="H68NL"/>
  </r>
  <r>
    <n v="72304001"/>
    <x v="6"/>
    <x v="39"/>
    <n v="2466"/>
    <s v=" 540 Đường 30/4, KP5"/>
    <s v="Tân Ninh"/>
    <s v="Tây Ninh"/>
    <x v="0"/>
    <s v="11/07/2009"/>
    <m/>
    <s v="H22VL"/>
  </r>
  <r>
    <n v="72304001"/>
    <x v="6"/>
    <x v="39"/>
    <n v="2590"/>
    <s v=" 540 Đường 30/4, KP5"/>
    <s v="Tân Ninh"/>
    <s v="Tây Ninh"/>
    <x v="0"/>
    <s v="07/12/2009"/>
    <m/>
    <s v="H22VL"/>
  </r>
  <r>
    <n v="72304001"/>
    <x v="6"/>
    <x v="39"/>
    <n v="1814"/>
    <s v="469 Đường Nguyễn Văn Linh"/>
    <s v="Long Hoa"/>
    <s v="Tây Ninh"/>
    <x v="0"/>
    <s v="24/10/2007"/>
    <m/>
    <s v="H22VL"/>
  </r>
  <r>
    <n v="72304001"/>
    <x v="6"/>
    <x v="39"/>
    <n v="3559"/>
    <s v="47/5A Đường Hùng Vương"/>
    <s v="Long Hoa"/>
    <s v="Tây Ninh"/>
    <x v="0"/>
    <s v="14/03/2014"/>
    <m/>
    <s v="H22VL"/>
  </r>
  <r>
    <n v="72304001"/>
    <x v="6"/>
    <x v="39"/>
    <n v="3707"/>
    <s v="47/5A Đường Hùng Vương"/>
    <s v="Long Hoa"/>
    <s v="Tây Ninh"/>
    <x v="0"/>
    <s v="14/05/2014"/>
    <m/>
    <s v="H22VL"/>
  </r>
  <r>
    <n v="80304001"/>
    <x v="6"/>
    <x v="40"/>
    <s v="ATM 00003516"/>
    <s v="02-04 Hùng Vương nối dài"/>
    <s v="Phường Long An"/>
    <s v="Tây Ninh"/>
    <x v="0"/>
    <s v="16/10/2013"/>
    <m/>
    <s v="H68NL"/>
  </r>
  <r>
    <n v="80304001"/>
    <x v="6"/>
    <x v="40"/>
    <s v="ATM 00004049"/>
    <s v="02-04 Hùng Vương nối dài"/>
    <s v="Phường Long An"/>
    <s v="Tây Ninh"/>
    <x v="0"/>
    <s v="28/10/2020"/>
    <m/>
    <s v="H68NL"/>
  </r>
  <r>
    <n v="80304001"/>
    <x v="6"/>
    <x v="40"/>
    <s v="ATM 00001839"/>
    <s v="02-04 Hùng Vương nối dài"/>
    <s v="Phường Long An"/>
    <s v="Tây Ninh"/>
    <x v="0"/>
    <s v="01/11/2007"/>
    <m/>
    <s v="H22NL"/>
  </r>
  <r>
    <n v="80304001"/>
    <x v="6"/>
    <x v="40"/>
    <s v="ATM 00002125"/>
    <s v="ĐGD NHNN KV 13, 74 Nguyễn Huệ"/>
    <s v="Phường Long An"/>
    <s v="Tây Ninh"/>
    <x v="0"/>
    <s v="17/04/2008"/>
    <m/>
    <s v="H22VL"/>
  </r>
  <r>
    <n v="80304001"/>
    <x v="6"/>
    <x v="40"/>
    <s v="ATM 00002568"/>
    <s v="Đỗ Tường Tự"/>
    <s v="Xã Tầm Vu"/>
    <s v="Tây Ninh"/>
    <x v="0"/>
    <s v="25/12/2009"/>
    <m/>
    <s v="H22VL"/>
  </r>
  <r>
    <n v="80304001"/>
    <x v="6"/>
    <x v="40"/>
    <s v="ATM 00003876"/>
    <s v="Ấp 7"/>
    <s v="Xã Thủ Thừa "/>
    <s v="Tây Ninh"/>
    <x v="0"/>
    <s v="02/10/2015"/>
    <m/>
    <s v="H22NL"/>
  </r>
  <r>
    <n v="80304001"/>
    <x v="6"/>
    <x v="40"/>
    <s v="ATM 00002166"/>
    <s v="Công ty Chutex, Ấp Nhơn Hòa 1, "/>
    <s v="Xã Đức Hòa Thượng"/>
    <s v="Tây Ninh"/>
    <x v="0"/>
    <s v="03/06/2008"/>
    <m/>
    <s v="H22NL"/>
  </r>
  <r>
    <n v="80304001"/>
    <x v="6"/>
    <x v="40"/>
    <s v="ATM 00002922"/>
    <s v="Công ty Chutex, Ấp Nhơn Hòa 1, "/>
    <s v="Xã Đức Hòa Thượng"/>
    <s v="Tây Ninh"/>
    <x v="0"/>
    <s v="18/08/2010"/>
    <m/>
    <s v="H22NL"/>
  </r>
  <r>
    <n v="80304001"/>
    <x v="6"/>
    <x v="40"/>
    <s v="ATM 00004060"/>
    <s v="96 Nguyễn Hữu Thọ, Ấp Bến Lức 3"/>
    <s v="Xã Bến Lức"/>
    <s v="Tây Ninh"/>
    <x v="0"/>
    <s v="16/05/2022"/>
    <m/>
    <s v="H22NL"/>
  </r>
  <r>
    <n v="80304001"/>
    <x v="6"/>
    <x v="40"/>
    <s v="ATM 00003586"/>
    <s v="96 Nguyễn Hữu Thọ, Ấp Bến Lức 3"/>
    <s v="Xã Bến Lức"/>
    <s v="Tây Ninh"/>
    <x v="0"/>
    <s v="10/02/2014"/>
    <m/>
    <s v="H68NL"/>
  </r>
  <r>
    <n v="82304001"/>
    <x v="6"/>
    <x v="41"/>
    <s v="Máy H22NL - Mã máy 2194"/>
    <s v="Khu phố Trung Lương"/>
    <s v="Phường Trung An"/>
    <s v="Đồng Tháp"/>
    <x v="0"/>
    <s v="15/12/2011"/>
    <m/>
    <s v="ATM thế hệ cũ"/>
  </r>
  <r>
    <n v="82304001"/>
    <x v="6"/>
    <x v="41"/>
    <s v="Máy H22NL - Mã máy 3861"/>
    <s v="Khu phố Trung Lương"/>
    <s v="Phường Trung An"/>
    <s v="Đồng Tháp"/>
    <x v="0"/>
    <d v="2015-04-11T00:00:00"/>
    <m/>
    <s v="ATM thế hệ cũ"/>
  </r>
  <r>
    <n v="82304001"/>
    <x v="6"/>
    <x v="41"/>
    <s v="Máy H22NL - Mã máy 3862"/>
    <s v="Khu phố Trung Lương"/>
    <s v="Phường Trung An"/>
    <s v="Đồng Tháp"/>
    <x v="0"/>
    <d v="2015-04-11T00:00:00"/>
    <m/>
    <s v="ATM thế hệ cũ"/>
  </r>
  <r>
    <n v="82304001"/>
    <x v="6"/>
    <x v="41"/>
    <s v="Máy H68NL - Mã máy 3489"/>
    <s v="Khu phố Trung Lương"/>
    <s v="Phường Trung An"/>
    <s v="Đồng Tháp"/>
    <x v="0"/>
    <s v="27/11/2013"/>
    <m/>
    <s v="ATM thế hệ cũ"/>
  </r>
  <r>
    <n v="82304001"/>
    <x v="6"/>
    <x v="41"/>
    <s v="Máy H22NL - Mã máy 2145"/>
    <s v="27 Mạc Văn Thành"/>
    <s v="Phường Long Thuận"/>
    <s v="Đồng Tháp"/>
    <x v="0"/>
    <d v="2008-05-09T00:00:00"/>
    <m/>
    <s v="ATM thế hệ cũ"/>
  </r>
  <r>
    <n v="82304001"/>
    <x v="6"/>
    <x v="41"/>
    <s v="Máy H22NL - Mã máy 2154"/>
    <s v="Khu phố 3"/>
    <s v="Phường Cai Lậy"/>
    <s v="Đồng Tháp"/>
    <x v="0"/>
    <d v="2008-05-09T00:00:00"/>
    <m/>
    <s v="ATM thế hệ cũ"/>
  </r>
  <r>
    <n v="82304001"/>
    <x v="6"/>
    <x v="41"/>
    <s v="Máy H22VL - Mã máy 3828"/>
    <s v="Khu phố 3"/>
    <s v="Phường Cai Lậy"/>
    <s v="Đồng Tháp"/>
    <x v="0"/>
    <s v="05/12/2014"/>
    <m/>
    <s v="ATM thế hệ cũ"/>
  </r>
  <r>
    <n v="82304001"/>
    <x v="6"/>
    <x v="41"/>
    <s v="Máy H22VL - Mã máy 2505"/>
    <s v="Ấp Cá"/>
    <s v="Xã Châu Thành"/>
    <s v="Đồng Tháp"/>
    <x v="0"/>
    <s v="15/12/2011"/>
    <m/>
    <s v="ATM thế hệ cũ"/>
  </r>
  <r>
    <n v="82304001"/>
    <x v="6"/>
    <x v="41"/>
    <s v="Máy H22VL - Mã máy 2936"/>
    <s v="Ấp Cá"/>
    <s v="Xã Châu Thành"/>
    <s v="Đồng Tháp"/>
    <x v="0"/>
    <d v="2008-05-09T00:00:00"/>
    <m/>
    <s v="ATM thế hệ cũ"/>
  </r>
  <r>
    <n v="82304001"/>
    <x v="6"/>
    <x v="41"/>
    <s v="Máy H22VL - Mã máy 2705"/>
    <m/>
    <s v="Xã Vĩnh Kim"/>
    <s v="Đồng Tháp"/>
    <x v="0"/>
    <s v="27/4/2010"/>
    <m/>
    <s v="ATM thế hệ cũ"/>
  </r>
  <r>
    <n v="82304001"/>
    <x v="6"/>
    <x v="41"/>
    <s v="Máy H22NL - Mã máy 2692"/>
    <s v="323-324 Võ Duy Linh"/>
    <s v="Phường Gò Công "/>
    <s v="Đồng Tháp"/>
    <x v="0"/>
    <d v="2010-01-19T00:00:00"/>
    <m/>
    <s v="ATM thế hệ cũ"/>
  </r>
  <r>
    <n v="82304001"/>
    <x v="6"/>
    <x v="41"/>
    <s v="Máy H68NL - Mã máy 3644"/>
    <s v="323-324 Võ Duy Linh"/>
    <s v="Phường Gò Công "/>
    <s v="Đồng Tháp"/>
    <x v="0"/>
    <d v="2014-03-12T00:00:00"/>
    <m/>
    <s v="ATM thế hệ cũ"/>
  </r>
  <r>
    <n v="82304001"/>
    <x v="6"/>
    <x v="41"/>
    <s v="Máy H68NL - Mã máy 2825"/>
    <s v="63 Ấp Bắc"/>
    <s v="Phường Đạo Thạnh"/>
    <s v="Đồng Tháp"/>
    <x v="0"/>
    <s v="13/04/2010"/>
    <m/>
    <s v="ATM thế hệ cũ"/>
  </r>
  <r>
    <n v="82304001"/>
    <x v="6"/>
    <x v="41"/>
    <s v="Máy H22NL - Mã máy 3550"/>
    <s v="63 Ấp Bắc"/>
    <s v="Phường Đạo Thạnh"/>
    <s v="Đồng Tháp"/>
    <x v="0"/>
    <s v="24/12/2013"/>
    <m/>
    <s v="ATM thế hệ cũ"/>
  </r>
  <r>
    <n v="82304001"/>
    <x v="6"/>
    <x v="41"/>
    <s v="Máy H68VL - Mã máy 4067"/>
    <s v="63 Ấp Bắc"/>
    <s v="Phường Đạo Thạnh"/>
    <s v="Đồng Tháp"/>
    <x v="0"/>
    <s v="10/08/2023"/>
    <m/>
    <s v="ATM thế hệ cũ"/>
  </r>
  <r>
    <n v="82304001"/>
    <x v="6"/>
    <x v="41"/>
    <s v="Máy H68NL - Mã máy 3622"/>
    <s v="617 Quốc lộ 1A"/>
    <s v="Phường Cai Lậy"/>
    <s v="Đồng Tháp"/>
    <x v="0"/>
    <d v="2014-05-09T00:00:00"/>
    <m/>
    <s v="ATM thế hệ cũ"/>
  </r>
  <r>
    <n v="82304001"/>
    <x v="6"/>
    <x v="41"/>
    <s v="Máy H22VL - Mã máy 2668"/>
    <s v="617 Quốc lộ 1A"/>
    <s v="Phường Cai Lậy"/>
    <s v="Đồng Tháp"/>
    <x v="0"/>
    <d v="2014-05-09T00:00:00"/>
    <m/>
    <s v="ATM thế hệ cũ"/>
  </r>
  <r>
    <n v="82304001"/>
    <x v="6"/>
    <x v="41"/>
    <s v="Máy H22VL - Mã máy 2781"/>
    <s v="Ấp 4, Quốc lộ 1A"/>
    <s v="Xã An Hữu"/>
    <s v="Đồng Tháp"/>
    <x v="0"/>
    <d v="2010-03-16T00:00:00"/>
    <m/>
    <s v="ATM thế hệ cũ"/>
  </r>
  <r>
    <n v="82304001"/>
    <x v="6"/>
    <x v="41"/>
    <s v="Máy H68NL - Mã máy 3623"/>
    <s v="Ấp 4, Quốc lộ 1A"/>
    <s v="Xã An Hữu"/>
    <s v="Đồng Tháp"/>
    <x v="0"/>
    <d v="2014-02-18T00:00:00"/>
    <m/>
    <s v="ATM thế hệ cũ"/>
  </r>
  <r>
    <n v="87304001"/>
    <x v="6"/>
    <x v="42"/>
    <n v="2102"/>
    <s v="Số 50 Đường Lý Thường Kiệt"/>
    <s v="P. Cao Lãnh"/>
    <s v="Đồng Tháp "/>
    <x v="0"/>
    <m/>
    <m/>
    <s v="CDM"/>
  </r>
  <r>
    <n v="87304001"/>
    <x v="6"/>
    <x v="42"/>
    <n v="1624"/>
    <s v="Số 783 Đường Phạm Hữu Lầu"/>
    <s v="P. Cao Lãnh"/>
    <s v="Đồng Tháp "/>
    <x v="0"/>
    <m/>
    <m/>
    <s v="CDM"/>
  </r>
  <r>
    <n v="87304001"/>
    <x v="6"/>
    <x v="42"/>
    <n v="1792"/>
    <s v="Số 33 Đường 30/4"/>
    <s v="P. Cao Lãnh"/>
    <s v="Đồng Tháp "/>
    <x v="0"/>
    <m/>
    <m/>
    <s v="CDM"/>
  </r>
  <r>
    <n v="87304001"/>
    <x v="6"/>
    <x v="42"/>
    <n v="2600"/>
    <s v="Số 95 Đường Nguyễn Huệ"/>
    <s v="P. Cao Lãnh"/>
    <s v="Đồng Tháp "/>
    <x v="0"/>
    <m/>
    <m/>
    <s v="CDM"/>
  </r>
  <r>
    <n v="87304001"/>
    <x v="6"/>
    <x v="42"/>
    <n v="2610"/>
    <s v="Số 20 Đường 30/4,Khóm Mỹ Tây"/>
    <s v="xã Mỹ Thọ"/>
    <s v="Đồng Tháp "/>
    <x v="0"/>
    <m/>
    <m/>
    <s v="CDM"/>
  </r>
  <r>
    <n v="87304001"/>
    <x v="6"/>
    <x v="42"/>
    <n v="3842"/>
    <s v="137, đường Nguyễn Huệ "/>
    <s v="P. Mỹ Trà"/>
    <s v="Đồng Tháp "/>
    <x v="0"/>
    <m/>
    <m/>
    <s v="CRM"/>
  </r>
  <r>
    <n v="87304001"/>
    <x v="6"/>
    <x v="42"/>
    <n v="3843"/>
    <s v="137, đường Nguyễn Huệ "/>
    <s v="P. Mỹ Trà"/>
    <s v="Đồng Tháp "/>
    <x v="0"/>
    <m/>
    <m/>
    <s v="CDM"/>
  </r>
  <r>
    <n v="80305001"/>
    <x v="7"/>
    <x v="43"/>
    <s v="ATM0268"/>
    <s v="42Trà Quý Bình"/>
    <s v="Phường Long An"/>
    <s v="Tây Ninh"/>
    <x v="0"/>
    <s v="11/11/2009"/>
    <m/>
    <s v="DIEBOLD"/>
  </r>
  <r>
    <n v="87305001"/>
    <x v="7"/>
    <x v="44"/>
    <s v="ATM0607"/>
    <s v="103 -105 -107 Hùng Vường "/>
    <s v="Phường Cao Lãnh"/>
    <s v="Tỉnh Đồng Tháp"/>
    <x v="0"/>
    <s v="08/08/2023"/>
    <m/>
    <s v="ATM"/>
  </r>
  <r>
    <n v="82305001"/>
    <x v="7"/>
    <x v="45"/>
    <n v="253"/>
    <s v="Số 1A Hùng Vương"/>
    <s v="Phường Mỹ Tho"/>
    <s v="Đồng Tháp"/>
    <x v="0"/>
    <s v="12/02/2022"/>
    <m/>
    <s v="ATM CRM"/>
  </r>
  <r>
    <n v="82305001"/>
    <x v="7"/>
    <x v="45"/>
    <n v="163"/>
    <s v="KCN Tân Hương"/>
    <s v="Xã Tân Hương"/>
    <s v="Đồng Tháp"/>
    <x v="0"/>
    <s v="23/12/2018"/>
    <m/>
    <s v="ATM thế hệ cũ"/>
  </r>
  <r>
    <n v="82305001"/>
    <x v="7"/>
    <x v="45"/>
    <n v="254"/>
    <s v="KCN Tân Hương"/>
    <s v="Xã Tân Hương"/>
    <s v="Đồng Tháp"/>
    <x v="0"/>
    <s v="23/12/2018"/>
    <m/>
    <s v="ATM thế hệ cũ"/>
  </r>
  <r>
    <n v="82305001"/>
    <x v="7"/>
    <x v="45"/>
    <n v="535"/>
    <s v="KCN Long Uyên"/>
    <s v="Xã Kim Sơn"/>
    <s v="Đồng Tháp"/>
    <x v="0"/>
    <s v="01/07/2021"/>
    <m/>
    <s v="ATM CRM"/>
  </r>
  <r>
    <n v="82305001"/>
    <x v="7"/>
    <x v="45"/>
    <n v="536"/>
    <s v="KCN Tân Hương"/>
    <s v="Xã Tân Hương"/>
    <s v="Đồng Tháp"/>
    <x v="0"/>
    <s v="01/07/2021"/>
    <m/>
    <s v="ATM CRM"/>
  </r>
  <r>
    <n v="82305001"/>
    <x v="7"/>
    <x v="45"/>
    <n v="605"/>
    <s v="306A Lý Thường Kiệt"/>
    <s v="Phường Đạo Thạnh"/>
    <s v="Đồng Tháp"/>
    <x v="0"/>
    <s v="01/10/2023"/>
    <m/>
    <s v="ATM CRM"/>
  </r>
  <r>
    <n v="82305001"/>
    <x v="7"/>
    <x v="45"/>
    <n v="527"/>
    <s v="140 Đường 3 tháng 2"/>
    <s v="Phường Mỹ Phước Tây"/>
    <s v="Đồng Tháp"/>
    <x v="0"/>
    <s v="01/04/2021"/>
    <m/>
    <s v="ATM thế hệ cũ"/>
  </r>
  <r>
    <n v="72306001"/>
    <x v="8"/>
    <x v="46"/>
    <s v="-Tên gọi: ATM Tây Ninh_x000a_- Số hiệu: NABW070901"/>
    <s v="369 Đường 30/04, Khu phố 1,"/>
    <s v="Phường Tân Ninh"/>
    <s v="Tây Ninh"/>
    <x v="0"/>
    <d v="2025-03-20T00:00:00"/>
    <m/>
    <s v="ATM thế hệ cũ"/>
  </r>
  <r>
    <n v="72306001"/>
    <x v="8"/>
    <x v="46"/>
    <s v="-Tên gọi: Onebank Long Hoa 01_x000a_- Số hiệu: 709_1_VTM"/>
    <s v="173 Đường Hùng Vương"/>
    <s v="Phường Long Hoa"/>
    <s v="Tây Ninh"/>
    <x v="0"/>
    <d v="2022-04-22T00:00:00"/>
    <m/>
    <s v="VTM"/>
  </r>
  <r>
    <n v="72306001"/>
    <x v="8"/>
    <x v="46"/>
    <s v="-Tên gọi: ATM Gò Dầu_x000a_- Số hiệu: NABW071801"/>
    <s v="396 QL 22B, Khu phố Nội Ô"/>
    <s v="Phường Gò Dầu"/>
    <s v="Tây Ninh"/>
    <x v="0"/>
    <d v="2019-07-31T00:00:00"/>
    <m/>
    <s v="ATM thế hệ cũ"/>
  </r>
  <r>
    <n v="72306001"/>
    <x v="8"/>
    <x v="46"/>
    <s v="-Tên gọi: ATM Tân Châu_x000a_- Số hiệu: NABW072001"/>
    <s v="153 Tôn Đức Thắng,KP1, "/>
    <s v="Xã Tân Châu"/>
    <s v="Tây Ninh"/>
    <x v="0"/>
    <d v="2019-02-01T00:00:00"/>
    <m/>
    <s v="ATM thế hệ cũ"/>
  </r>
  <r>
    <n v="72306001"/>
    <x v="8"/>
    <x v="46"/>
    <s v="-Tên gọi: ATM Tân Biên_x000a_- Số hiệu: NABW071901"/>
    <s v="20 Nguyễn Văn Linh, KP2"/>
    <s v="Xã Tân Biên"/>
    <s v="Tây Ninh"/>
    <x v="0"/>
    <d v="2019-07-30T00:00:00"/>
    <m/>
    <s v="ATM thế hệ cũ"/>
  </r>
  <r>
    <n v="72306001"/>
    <x v="8"/>
    <x v="46"/>
    <s v="-Tên gọi: Onebank Trảng Bàng 01_x000a_- Số hiệu: 307_1_VTM"/>
    <s v="Căn nhà tại thửa số 95, _x000a_tờ bản đồ số 19"/>
    <s v="Phường Trảng Bàng"/>
    <s v="Tây Ninh"/>
    <x v="0"/>
    <d v="2024-11-27T00:00:00"/>
    <m/>
    <s v="VTM"/>
  </r>
  <r>
    <n v="80306001"/>
    <x v="8"/>
    <x v="47"/>
    <s v="ATM 60401"/>
    <s v="Số 334 Hùng Vương"/>
    <s v="Phường Long An"/>
    <s v="Tây Ninh"/>
    <x v="0"/>
    <d v="2019-03-23T00:00:00"/>
    <m/>
    <s v="ATM thế hệ cũ"/>
  </r>
  <r>
    <n v="80306001"/>
    <x v="8"/>
    <x v="47"/>
    <s v="ATM 60406"/>
    <s v="Ấp 3"/>
    <s v="Xã Đức Huệ"/>
    <s v="Tây Ninh"/>
    <x v="0"/>
    <d v="2023-10-09T00:00:00"/>
    <m/>
    <s v="ATM thế hệ cũ"/>
  </r>
  <r>
    <n v="80306001"/>
    <x v="8"/>
    <x v="47"/>
    <s v="ATM 60402"/>
    <s v="Ấp 3"/>
    <s v="Xã Đức Huệ"/>
    <s v="Tây Ninh"/>
    <x v="0"/>
    <d v="2023-01-18T00:00:00"/>
    <m/>
    <s v="ATM thế hệ cũ"/>
  </r>
  <r>
    <n v="80306001"/>
    <x v="8"/>
    <x v="47"/>
    <s v="ATM 60407"/>
    <s v="Số 145 Tỉnh lộ 822, ấp Chánh"/>
    <s v="xã Hậu Nghĩa"/>
    <s v="Tây Ninh"/>
    <x v="0"/>
    <d v="2024-08-23T00:00:00"/>
    <m/>
    <s v="ATM thế hệ cũ"/>
  </r>
  <r>
    <n v="80306001"/>
    <x v="8"/>
    <x v="47"/>
    <s v="ATM 60404"/>
    <s v="Số 224A Quốc lộ 50, khu phố 4"/>
    <s v="xã Cần Giuộc"/>
    <s v="Tây Ninh"/>
    <x v="0"/>
    <d v="2023-04-10T00:00:00"/>
    <m/>
    <s v="ATM thế hệ cũ"/>
  </r>
  <r>
    <n v="80306001"/>
    <x v="8"/>
    <x v="47"/>
    <s v="ATM 60403"/>
    <s v="Số 199C khu phố 3"/>
    <s v="xã Đức Hòa"/>
    <s v="Tây Ninh"/>
    <x v="0"/>
    <d v="2023-04-08T00:00:00"/>
    <m/>
    <s v="ATM thế hệ cũ"/>
  </r>
  <r>
    <n v="80306001"/>
    <x v="8"/>
    <x v="47"/>
    <s v="ATM 60405"/>
    <s v="Số 108 đường Nguyễn Văn Tiếp, khu phố 3"/>
    <s v="xã Bến Lức"/>
    <s v="Tây Ninh"/>
    <x v="0"/>
    <d v="2023-05-09T00:00:00"/>
    <m/>
    <s v="ATM thế hệ cũ"/>
  </r>
  <r>
    <n v="80306001"/>
    <x v="8"/>
    <x v="47"/>
    <s v="VTM 01"/>
    <s v="Thửa đất 3809 3810 Tờ bản đồ số 1"/>
    <s v="xã Bến Lức"/>
    <s v="Tây Ninh"/>
    <x v="0"/>
    <d v="2022-01-27T00:00:00"/>
    <m/>
    <s v="ATM thế hệ mới"/>
  </r>
  <r>
    <n v="80306001"/>
    <x v="8"/>
    <x v="47"/>
    <s v="VTM 02"/>
    <s v="185-187 đường Hùng Vương nối dài KP Bình Cư 3"/>
    <s v="Phường Long An"/>
    <s v="Tây Ninh"/>
    <x v="0"/>
    <d v="2025-03-11T00:00:00"/>
    <m/>
    <s v="ATM thế hệ mới"/>
  </r>
  <r>
    <n v="82306001"/>
    <x v="8"/>
    <x v="48"/>
    <s v="NABW060601"/>
    <n v="117"/>
    <s v="Đường Nam Kỳ Khởi Nghĩa, Phường Đạo Thạnh "/>
    <s v="Đồng Tháp"/>
    <x v="0"/>
    <d v="2019-06-14T00:00:00"/>
    <m/>
    <s v="ATM"/>
  </r>
  <r>
    <n v="82306001"/>
    <x v="8"/>
    <x v="48"/>
    <s v="VTM 1"/>
    <n v="410"/>
    <s v="Nguyễn Thị Thập, Phường Thới Sơn"/>
    <s v="Đồng Tháp"/>
    <x v="0"/>
    <d v="2021-02-15T00:00:00"/>
    <m/>
    <s v="ATM thế hệ mới "/>
  </r>
  <r>
    <n v="82306001"/>
    <x v="8"/>
    <x v="48"/>
    <s v="VTM 02"/>
    <s v="số 1"/>
    <s v="Đường 30/4, Phường Mỹ Phước Tây"/>
    <s v="Đồng Tháp"/>
    <x v="0"/>
    <d v="2022-02-21T00:00:00"/>
    <m/>
    <s v="ATM thế hệ mới "/>
  </r>
  <r>
    <n v="82306001"/>
    <x v="8"/>
    <x v="48"/>
    <s v="NABW062201"/>
    <s v="548-550"/>
    <s v="Quốc lộ 1, Khu phố 1, Phường Cai Lậy "/>
    <s v="Đồng Tháp"/>
    <x v="0"/>
    <d v="2023-06-03T00:00:00"/>
    <m/>
    <s v="ATM"/>
  </r>
  <r>
    <n v="82306001"/>
    <x v="8"/>
    <x v="48"/>
    <s v="NABW062301"/>
    <n v="112"/>
    <s v="Đường Trương Định, Khu phố 3, Phường Long Thuận "/>
    <s v="Đồng Tháp"/>
    <x v="0"/>
    <d v="2023-05-31T00:00:00"/>
    <m/>
    <s v="ATM"/>
  </r>
  <r>
    <n v="82306001"/>
    <x v="8"/>
    <x v="48"/>
    <s v="NABW062401"/>
    <n v="79"/>
    <s v="Ấp Cửu Hòa, xã Châu Thành"/>
    <s v="Đồng Tháp"/>
    <x v="0"/>
    <d v="2023-05-12T00:00:00"/>
    <m/>
    <s v="ATM"/>
  </r>
  <r>
    <n v="87306001"/>
    <x v="8"/>
    <x v="49"/>
    <s v="ATM"/>
    <s v="78 - 80 Lý Thường Kiệt"/>
    <s v="Phường Cao Lãnh"/>
    <s v="Đồng Tháp"/>
    <x v="0"/>
    <d v="2020-07-15T00:00:00"/>
    <m/>
    <s v="ATM"/>
  </r>
  <r>
    <n v="87306001"/>
    <x v="8"/>
    <x v="49"/>
    <s v="VTM"/>
    <s v="68 Lý Thường Kiệt"/>
    <s v="Phường Sa Đéc"/>
    <s v="Đồng Tháp"/>
    <x v="0"/>
    <d v="2022-06-29T00:00:00"/>
    <m/>
    <s v="VTM"/>
  </r>
  <r>
    <n v="87306001"/>
    <x v="8"/>
    <x v="49"/>
    <s v="VTM"/>
    <s v="Số 7"/>
    <s v="xã Mỹ Thọ"/>
    <s v="Đồng Tháp"/>
    <x v="0"/>
    <d v="2022-12-15T00:00:00"/>
    <m/>
    <s v="VTM"/>
  </r>
  <r>
    <n v="87306001"/>
    <x v="8"/>
    <x v="49"/>
    <s v="ATM"/>
    <s v="436 Nguyễn Sinh sắc"/>
    <s v="Phường Sa Đéc"/>
    <s v="Đồng Tháp"/>
    <x v="0"/>
    <d v="2023-05-15T00:00:00"/>
    <m/>
    <s v="ATM"/>
  </r>
  <r>
    <n v="87306001"/>
    <x v="8"/>
    <x v="49"/>
    <s v="ATM"/>
    <s v="345 Hùng Vương"/>
    <s v="Tháp Mười"/>
    <s v="Đồng Tháp"/>
    <x v="0"/>
    <d v="2022-12-27T00:00:00"/>
    <m/>
    <s v="ATM"/>
  </r>
  <r>
    <n v="87306001"/>
    <x v="8"/>
    <x v="49"/>
    <s v="ATM"/>
    <s v="59 Nguyễn Tất Thành"/>
    <s v="Hồng Ngự"/>
    <s v="Đồng Tháp"/>
    <x v="0"/>
    <d v="2023-05-09T00:00:00"/>
    <m/>
    <s v="ATM"/>
  </r>
  <r>
    <n v="72307001"/>
    <x v="9"/>
    <x v="50"/>
    <s v="ATM CN TÂY NINH 01"/>
    <s v="448 đường 30/04, Khu phố 1"/>
    <s v="Phường Tân Ninh"/>
    <s v="Tây Ninh"/>
    <x v="0"/>
    <s v="07/03/2014"/>
    <m/>
    <s v="ATM"/>
  </r>
  <r>
    <n v="72307001"/>
    <x v="9"/>
    <x v="50"/>
    <s v="ATM CN TÂY NINH 02"/>
    <s v="448 đường 30/04, Khu phố 1"/>
    <s v="Phường Tân Ninh"/>
    <s v="Tây Ninh"/>
    <x v="0"/>
    <s v="27/12/2010"/>
    <m/>
    <s v="ATM"/>
  </r>
  <r>
    <n v="72307001"/>
    <x v="9"/>
    <x v="50"/>
    <s v="CRM CN TÂY NINH 03"/>
    <s v="448 đường 30/04, Khu phố 1"/>
    <s v="Phường Tân Ninh"/>
    <s v="Tây Ninh"/>
    <x v="0"/>
    <s v="03/12/2021"/>
    <m/>
    <s v="CRM"/>
  </r>
  <r>
    <n v="72307001"/>
    <x v="9"/>
    <x v="50"/>
    <s v="ATM PGD LONG HOA 01"/>
    <s v="Số 53/1 Khu phố 1"/>
    <s v="Phường Long Hoa"/>
    <s v="Tây Ninh"/>
    <x v="0"/>
    <s v="05/02/2010"/>
    <m/>
    <s v="ATM"/>
  </r>
  <r>
    <n v="72307001"/>
    <x v="9"/>
    <x v="50"/>
    <s v="CRM PGD LONG HOA 02"/>
    <s v="Số 53/1 Khu phố 1"/>
    <s v="Phường Long Hoa"/>
    <s v="Tây Ninh"/>
    <x v="0"/>
    <s v="06/10/2022"/>
    <m/>
    <s v="CRM"/>
  </r>
  <r>
    <n v="72307001"/>
    <x v="9"/>
    <x v="50"/>
    <s v="ATM PGD TRẢNG BÀNG 01"/>
    <s v="Số 21-22 Khu phố Lộc An"/>
    <s v="Phường Trảng Bàng"/>
    <s v="Tây Ninh"/>
    <x v="0"/>
    <s v="31/10/2015"/>
    <m/>
    <s v="ATM"/>
  </r>
  <r>
    <n v="72307001"/>
    <x v="9"/>
    <x v="50"/>
    <s v="ATM PGD TRẢNG BÀNG 02"/>
    <s v="Số 21-22 Khu phố Lộc An"/>
    <s v="Phường Trảng Bàng"/>
    <s v="Tây Ninh"/>
    <x v="0"/>
    <s v="31/10/2015"/>
    <m/>
    <s v="ATM"/>
  </r>
  <r>
    <n v="72307001"/>
    <x v="9"/>
    <x v="50"/>
    <s v="ATM PGD TRẢNG BÀNG 03"/>
    <s v="Số 21-22 Khu phố Lộc An"/>
    <s v="Phường Trảng Bàng"/>
    <s v="Tây Ninh"/>
    <x v="0"/>
    <s v="23/07/2016"/>
    <m/>
    <s v="ATM"/>
  </r>
  <r>
    <n v="72307001"/>
    <x v="9"/>
    <x v="50"/>
    <s v="ATM PGD TÂN BIÊN"/>
    <s v="40 - 42 - 42A, đường Phạm Hùng, KP2"/>
    <s v="Xã Tân Biên"/>
    <s v="Tây Ninh"/>
    <x v="0"/>
    <s v="02/04/2016"/>
    <m/>
    <s v="ATM"/>
  </r>
  <r>
    <n v="80307001"/>
    <x v="9"/>
    <x v="51"/>
    <s v="ATM CN LONG AN 01"/>
    <s v="Số 40, đường Trà Quý Bình"/>
    <s v=" Phường Long An"/>
    <s v="Tây Ninh"/>
    <x v="0"/>
    <s v="25/12/2015"/>
    <m/>
    <s v="ATM"/>
  </r>
  <r>
    <n v="80307001"/>
    <x v="9"/>
    <x v="51"/>
    <s v="CRM CN LONG AN 02"/>
    <s v="Số 40, đường Trà Quý Bình"/>
    <s v=" Phường Long An"/>
    <s v="Tây Ninh"/>
    <x v="0"/>
    <s v="25/12/2015"/>
    <m/>
    <s v="CRM"/>
  </r>
  <r>
    <n v="80307001"/>
    <x v="9"/>
    <x v="51"/>
    <s v="ATM PGD BẾN LỨC 01"/>
    <s v="Số 88 – 90, đường Nguyễn Hữu Thọ, Ấp Bến Lức 3"/>
    <s v="Xã Bến Lức"/>
    <s v="Tây Ninh"/>
    <x v="0"/>
    <s v="16/09/2007"/>
    <m/>
    <s v="ATM"/>
  </r>
  <r>
    <n v="80307001"/>
    <x v="9"/>
    <x v="51"/>
    <s v="ATM PGD BẾN LỨC 02"/>
    <s v="Số 88 – 90, đường Nguyễn Hữu Thọ, Ấp Bến Lức 3"/>
    <s v="Xã Bến Lức"/>
    <s v="Tây Ninh"/>
    <x v="0"/>
    <s v="16/09/2007"/>
    <m/>
    <s v="ATM"/>
  </r>
  <r>
    <n v="80307001"/>
    <x v="9"/>
    <x v="51"/>
    <s v="ATM PGD ĐỨC HÒA 01"/>
    <s v="166A, Tỉnh lộ 10, Ấp Bình Tả 2"/>
    <s v="Xã Đức Hòa"/>
    <s v="Tây Ninh"/>
    <x v="0"/>
    <s v="27/02/2019"/>
    <m/>
    <s v="ATM"/>
  </r>
  <r>
    <n v="80307001"/>
    <x v="9"/>
    <x v="51"/>
    <s v=" ATM PGD ĐỨC HÒA 02"/>
    <s v="166A, Tỉnh lộ 10, Ấp Bình Tả 2"/>
    <s v="Xã Đức Hòa"/>
    <s v="Tây Ninh"/>
    <x v="0"/>
    <s v="29/07/2019"/>
    <m/>
    <s v="ATM"/>
  </r>
  <r>
    <n v="80307001"/>
    <x v="9"/>
    <x v="51"/>
    <s v="ATM CÔNG TY HÙ KIỆT 01"/>
    <s v="Tỉnh lộ 830, Ấp 8"/>
    <s v="Xã Lương Hòa"/>
    <s v="Tây Ninh"/>
    <x v="0"/>
    <s v="13/05/2014"/>
    <m/>
    <s v="ATM"/>
  </r>
  <r>
    <n v="80307001"/>
    <x v="9"/>
    <x v="51"/>
    <s v="ATM VIỆT SƠN 01"/>
    <s v="Ấp Tân Hòa"/>
    <s v="Xã Đức Lập"/>
    <s v="Tây Ninh"/>
    <x v="0"/>
    <s v="30/08/2024"/>
    <m/>
    <s v="ATM"/>
  </r>
  <r>
    <n v="80307001"/>
    <x v="9"/>
    <x v="51"/>
    <s v="ATM KCN CẦU TRÀM 01"/>
    <s v="Khu công nghiệp Cầu Tràm, Ấp Cầu Tràm"/>
    <s v="Xã Rạch Kiến"/>
    <s v="Tây Ninh"/>
    <x v="0"/>
    <s v="16/10/2020"/>
    <m/>
    <s v="ATM"/>
  </r>
  <r>
    <n v="80307001"/>
    <x v="9"/>
    <x v="51"/>
    <s v="ATM KCN CẦU TRÀM 02"/>
    <s v="Khu công nghiệp Cầu Tràm, Ấp Cầu Tràm"/>
    <s v="Xã Rạch Kiến"/>
    <s v="Tây Ninh"/>
    <x v="0"/>
    <s v="08/12/2021"/>
    <m/>
    <s v="ATM"/>
  </r>
  <r>
    <n v="80307001"/>
    <x v="9"/>
    <x v="51"/>
    <s v="ATM CÔNG TY DUY TÂN LONG AN 01"/>
    <s v="A18 đường Tân Đô Hải Sơn, KCN Tân Đô"/>
    <s v="Xã Đức Hòa"/>
    <s v="Tây Ninh"/>
    <x v="0"/>
    <s v="02/03/2020"/>
    <m/>
    <s v="ATM"/>
  </r>
  <r>
    <n v="80307001"/>
    <x v="9"/>
    <x v="51"/>
    <s v=" ATM CÔNG TY DUY TÂN LONG AN 02"/>
    <s v="A18 đường Tân Đô Hải Sơn, KCN Tân Đô"/>
    <s v="Xã Đức Hòa"/>
    <s v="Tây Ninh"/>
    <x v="0"/>
    <s v="02/03/2020"/>
    <m/>
    <s v="ATM"/>
  </r>
  <r>
    <n v="80307001"/>
    <x v="9"/>
    <x v="51"/>
    <s v="ATM CÔNG TY HÀNH MỸ 01"/>
    <s v="Số 15, tổ 6, Ấp 5A"/>
    <s v=" xã Thạnh Lợi"/>
    <s v="Tây Ninh"/>
    <x v="0"/>
    <s v="14/10/2020"/>
    <m/>
    <s v="ATM"/>
  </r>
  <r>
    <n v="80307001"/>
    <x v="9"/>
    <x v="51"/>
    <s v="ATM CÔNG TY VINMOS 01"/>
    <s v="Ấp Nhơn Hòa 1"/>
    <s v=" Xã Mỹ Hạnh"/>
    <s v="Tây Ninh"/>
    <x v="0"/>
    <s v="18/03/2022"/>
    <m/>
    <s v="ATM"/>
  </r>
  <r>
    <n v="82307001"/>
    <x v="9"/>
    <x v="52"/>
    <s v="ATM CN TIỀN GIANG 01"/>
    <s v="Số 139 Nam Kỳ Khởi Nghĩa"/>
    <s v="Phường Đạo Thạnh"/>
    <s v="Đồng Tháp"/>
    <x v="0"/>
    <s v="01/10/2010"/>
    <m/>
    <s v="ATM thế hệ cũ"/>
  </r>
  <r>
    <n v="82307001"/>
    <x v="9"/>
    <x v="52"/>
    <s v="ATM CN TIỀN GIANG 02"/>
    <s v="Số 139 Nam Kỳ Khởi Nghĩa"/>
    <s v="Phường Đạo Thạnh"/>
    <s v="Đồng Tháp"/>
    <x v="0"/>
    <s v="25/09/2017"/>
    <m/>
    <s v="ATM thế hệ cũ"/>
  </r>
  <r>
    <n v="82307001"/>
    <x v="9"/>
    <x v="52"/>
    <s v="ATM CN TIỀN GIANG 03"/>
    <s v="Số 139 Nam Kỳ Khởi Nghĩa"/>
    <s v="Phường Đạo Thạnh"/>
    <s v="Đồng Tháp"/>
    <x v="0"/>
    <s v="07/03/2022"/>
    <m/>
    <s v="ATM thế hệ cũ"/>
  </r>
  <r>
    <n v="82307001"/>
    <x v="9"/>
    <x v="52"/>
    <s v="ATM PGD MỸ THO 01"/>
    <s v="Một phần căn nhà số 428, đường Nguyễn Thị Thập"/>
    <s v="Phường Thới Sơn"/>
    <s v="Đồng Tháp"/>
    <x v="0"/>
    <s v="23/09/2019"/>
    <m/>
    <s v="ATM thế hệ cũ"/>
  </r>
  <r>
    <n v="82307001"/>
    <x v="9"/>
    <x v="52"/>
    <s v="ATM PGD MỸ THO 02"/>
    <s v="Một phần căn nhà số 428, đường Nguyễn Thị Thập"/>
    <s v="Phường Thới Sơn"/>
    <s v="Đồng Tháp"/>
    <x v="0"/>
    <s v="23/09/2019"/>
    <m/>
    <s v="ATM thế hệ cũ"/>
  </r>
  <r>
    <n v="82307001"/>
    <x v="9"/>
    <x v="52"/>
    <s v="ATM PGD GÒ CÔNG 01"/>
    <s v="Số 21 Trương Định"/>
    <s v="Phường Gò Công"/>
    <s v="Đồng Tháp"/>
    <x v="0"/>
    <s v="23/10/2017"/>
    <m/>
    <s v="ATM thế hệ cũ"/>
  </r>
  <r>
    <n v="82307001"/>
    <x v="9"/>
    <x v="52"/>
    <s v="ATM PGD GÒ CÔNG 02"/>
    <s v="Số 21 Trương Định, Phường 1, Thị xã Gò Công, Tỉnh Tiền Giang"/>
    <s v="Phường Gò Công"/>
    <s v="Đồng Tháp"/>
    <x v="0"/>
    <s v="23/10/2017"/>
    <m/>
    <s v="ATM thế hệ cũ"/>
  </r>
  <r>
    <n v="82307001"/>
    <x v="9"/>
    <x v="52"/>
    <s v="ATM PGD CAI LẬY 01"/>
    <s v="Số 497 - 499 Quốc lộ 1A, Khu phố 1"/>
    <s v="Phường Cai Lậy"/>
    <s v="Đồng Tháp"/>
    <x v="0"/>
    <s v="30/01/2021"/>
    <m/>
    <s v="ATM thế hệ cũ"/>
  </r>
  <r>
    <n v="82307001"/>
    <x v="9"/>
    <x v="52"/>
    <s v="ATM PGD CAI LẬY 02"/>
    <s v="Số 497 - 499 Quốc lộ 1A, Khu phố 1"/>
    <s v="Phường Cai Lậy"/>
    <s v="Đồng Tháp"/>
    <x v="0"/>
    <s v="30/01/2021"/>
    <m/>
    <s v="ATM thế hệ cũ"/>
  </r>
  <r>
    <n v="82307001"/>
    <x v="9"/>
    <x v="52"/>
    <s v="ATM CÔNG TY MAY SÔNG TIỀN"/>
    <s v="Ấp Bình Tạo"/>
    <s v="Phường Trung An"/>
    <s v="Đồng Tháp"/>
    <x v="2"/>
    <s v="14/07/2020"/>
    <d v="2025-07-25T00:00:00"/>
    <s v="ATM thế hệ cũ"/>
  </r>
  <r>
    <n v="82307001"/>
    <x v="9"/>
    <x v="52"/>
    <s v="ATM CÔNG TY TIỀN TIẾN"/>
    <s v="Ấp Phong Thuận"/>
    <s v="Phường Mỹ Phong"/>
    <s v="Đồng Tháp"/>
    <x v="0"/>
    <s v="21/07/2020"/>
    <m/>
    <s v="ATM thế hệ cũ"/>
  </r>
  <r>
    <n v="82307001"/>
    <x v="9"/>
    <x v="52"/>
    <s v="ATM CÔNG TY TEX GIANG -TÂN HƯƠNG"/>
    <s v="Lô BII-8, đường D3, Khu Công nghiệp Tân Hương"/>
    <s v="Xã Tân Hương"/>
    <s v="Đồng Tháp"/>
    <x v="0"/>
    <s v="13/05/2020"/>
    <m/>
    <s v="ATM thế hệ cũ"/>
  </r>
  <r>
    <n v="82307001"/>
    <x v="9"/>
    <x v="52"/>
    <s v="ATM CÔNG TY TEX GIANG -CAI LẬY"/>
    <s v="Ấp Bình Quới"/>
    <s v="Xã Bình Phú"/>
    <s v="Đồng Tháp"/>
    <x v="0"/>
    <s v="12/06/2020"/>
    <m/>
    <s v="ATM thế hệ cũ"/>
  </r>
  <r>
    <n v="82307001"/>
    <x v="9"/>
    <x v="52"/>
    <s v="ATM TEX GIANG CHỢ GẠO"/>
    <s v="Ấp Hòa Lợi Tiểu"/>
    <s v=" Xã Bình Ninh"/>
    <s v="Đồng Tháp"/>
    <x v="0"/>
    <s v="13/12/2021"/>
    <m/>
    <s v="ATM thế hệ cũ"/>
  </r>
  <r>
    <n v="82307001"/>
    <x v="9"/>
    <x v="52"/>
    <s v="ATM CÔNG TY MINH HƯNG 01"/>
    <s v="Thửa đất số 1909, Tờ bản đồ số C7, Ấp Kinh 2A"/>
    <s v="Xã Tân Phước 3"/>
    <s v="Đồng Tháp"/>
    <x v="0"/>
    <s v="25/04/2023"/>
    <m/>
    <s v="ATM thế hệ cũ"/>
  </r>
  <r>
    <n v="82307001"/>
    <x v="9"/>
    <x v="52"/>
    <s v="ATM CÔNG TY MINH HƯNG 02"/>
    <s v="Thửa đất số 1909, Tờ bản đồ số C7, Ấp Kinh 2A"/>
    <s v="Xã Tân Phước 3"/>
    <s v="Đồng Tháp"/>
    <x v="0"/>
    <s v="25/04/2023"/>
    <m/>
    <s v="ATM thế hệ cũ"/>
  </r>
  <r>
    <n v="87307001"/>
    <x v="9"/>
    <x v="53"/>
    <s v="ATM CN ĐỒNG THÁP 01"/>
    <s v="Số 352, đường Nguyễn Sinh Sắc"/>
    <s v="Phường Sa Đéc"/>
    <s v="Đồng Tháp"/>
    <x v="0"/>
    <s v="08/08/2020"/>
    <m/>
    <m/>
  </r>
  <r>
    <n v="87307001"/>
    <x v="9"/>
    <x v="53"/>
    <s v="CRM CN ĐỒNG THÁP 02"/>
    <s v="Số 352, đường Nguyễn Sinh Sắc"/>
    <s v="Phường Sa Đéc"/>
    <s v="Đồng Tháp"/>
    <x v="0"/>
    <s v="12/10/2022"/>
    <m/>
    <m/>
  </r>
  <r>
    <n v="87307001"/>
    <x v="9"/>
    <x v="53"/>
    <s v="ATM PGD CAO LÃNH 01"/>
    <s v="Số 55, Đường Đặng Văn Bình"/>
    <s v="Phường Cao Lãnh"/>
    <s v="Đồng Tháp"/>
    <x v="0"/>
    <s v="15/06/2012"/>
    <m/>
    <m/>
  </r>
  <r>
    <n v="87307001"/>
    <x v="9"/>
    <x v="53"/>
    <s v="ATM PGD CAO LÃNH 02"/>
    <s v="Số 55, Đường Đặng Văn Bình"/>
    <s v="Phường Cao Lãnh"/>
    <s v="Đồng Tháp"/>
    <x v="0"/>
    <s v="14/12/2008"/>
    <m/>
    <m/>
  </r>
  <r>
    <n v="87307001"/>
    <x v="9"/>
    <x v="53"/>
    <s v="ATM PGD HỒNG NGỰ 01"/>
    <s v="Số 32-34, đường Lê Hồng Phong"/>
    <s v="Phường Hồng Ngự"/>
    <s v="Đồng Tháp"/>
    <x v="0"/>
    <s v="06/12/2018"/>
    <m/>
    <m/>
  </r>
  <r>
    <n v="87307001"/>
    <x v="9"/>
    <x v="53"/>
    <s v="CRM PGD HỒNG NGỰ 02"/>
    <s v="Số 32-34, đường Lê Hồng Phong"/>
    <s v="Phường Hồng Ngự"/>
    <s v="Đồng Tháp"/>
    <x v="0"/>
    <s v="28/03/2025"/>
    <m/>
    <m/>
  </r>
  <r>
    <n v="87307001"/>
    <x v="9"/>
    <x v="53"/>
    <s v="ATM PGD THÁP MƯỜI"/>
    <s v="Số 39-41-43, đường Trần Phú"/>
    <s v="Xã Tháp Mười"/>
    <s v="Đồng Tháp"/>
    <x v="0"/>
    <s v="17/06/2022"/>
    <m/>
    <m/>
  </r>
  <r>
    <n v="87307001"/>
    <x v="9"/>
    <x v="53"/>
    <s v="ATM CÔNG TY XUÂN HOÀNG"/>
    <s v="Tổ 16, Ấp 2"/>
    <s v="Xã An Long"/>
    <s v="Đồng Tháp"/>
    <x v="0"/>
    <s v="17/10/2019"/>
    <m/>
    <m/>
  </r>
  <r>
    <n v="87307001"/>
    <x v="9"/>
    <x v="53"/>
    <s v="ATM BẢO HY"/>
    <s v="Thửa đất số 131, TBĐ số 23"/>
    <s v="Phường Sa Đéc"/>
    <s v="Đồng Tháp"/>
    <x v="0"/>
    <s v="10/12/2019"/>
    <m/>
    <m/>
  </r>
  <r>
    <n v="87307001"/>
    <x v="9"/>
    <x v="53"/>
    <s v="ATM BỆNH VIỆN TÂM TRÍ ĐỒNG THÁP"/>
    <s v="Số 700, Quốc lộ 30"/>
    <s v="Xã Mỹ Ngãi"/>
    <s v="Đồng Tháp"/>
    <x v="0"/>
    <s v="07/05/2020"/>
    <m/>
    <m/>
  </r>
  <r>
    <n v="87307001"/>
    <x v="9"/>
    <x v="53"/>
    <s v="ATM CÔNG TY ĐẠI PHÁT"/>
    <s v="Ấp 5"/>
    <s v="Xã Mỹ Quí"/>
    <s v="Đồng Tháp"/>
    <x v="0"/>
    <s v="04/06/2021"/>
    <m/>
    <m/>
  </r>
  <r>
    <n v="87307001"/>
    <x v="9"/>
    <x v="53"/>
    <s v="ATM TÂN KHÁNH ĐÔNG"/>
    <s v="Số 219, ĐT 848"/>
    <s v="Phường Sa Đéc"/>
    <s v="Đồng Tháp"/>
    <x v="0"/>
    <s v="15/12/2021"/>
    <m/>
    <m/>
  </r>
  <r>
    <n v="87307001"/>
    <x v="9"/>
    <x v="53"/>
    <s v="ATM CÔNG TY PHƯƠNG VŨ"/>
    <s v="K12"/>
    <s v="Xã Tam Nông"/>
    <s v="Đồng Tháp"/>
    <x v="0"/>
    <s v="18/04/2022"/>
    <m/>
    <m/>
  </r>
  <r>
    <n v="87307001"/>
    <x v="9"/>
    <x v="53"/>
    <s v="ATM CÔNG TY MAY MẶC MIỀN NAM"/>
    <s v="Khóm An Phước"/>
    <s v="Phường Hồng Ngự"/>
    <s v="Đồng Tháp"/>
    <x v="2"/>
    <s v="18/12/2024"/>
    <s v="22/07/2025"/>
    <m/>
  </r>
  <r>
    <n v="82308001"/>
    <x v="10"/>
    <x v="54"/>
    <s v="ATM1141"/>
    <s v="45 Nam Kỳ Khởi Nghĩa"/>
    <s v=" Đạo Thạnh"/>
    <s v="Đồng Tháp"/>
    <x v="0"/>
    <d v="2020-08-12T00:00:00"/>
    <m/>
    <s v="ATM thế hệ cũ"/>
  </r>
  <r>
    <n v="72309001"/>
    <x v="11"/>
    <x v="55"/>
    <s v="A0364001"/>
    <s v="PG2-35,PG2-36 Tòa Nhà Shophouse"/>
    <s v="Phường Tân Ninh"/>
    <s v="Tây Ninh"/>
    <x v="0"/>
    <d v="2018-12-07T00:00:00"/>
    <m/>
    <s v="ATM"/>
  </r>
  <r>
    <n v="72309001"/>
    <x v="11"/>
    <x v="55"/>
    <s v="A1456001"/>
    <s v="01-03 Đường Trương Quyền"/>
    <s v="Phường Long Hoa"/>
    <s v="Tây Ninh"/>
    <x v="0"/>
    <d v="2024-09-04T00:00:00"/>
    <m/>
    <s v="ATM"/>
  </r>
  <r>
    <n v="87309001"/>
    <x v="11"/>
    <x v="56"/>
    <s v="A0226004"/>
    <s v="QL 80, Cụm KCN Vàm Cống"/>
    <s v="xã Lấp Vò"/>
    <s v="Đồng Tháp"/>
    <x v="0"/>
    <s v="20/03/2025"/>
    <m/>
    <s v="ATM"/>
  </r>
  <r>
    <n v="87309001"/>
    <x v="11"/>
    <x v="56"/>
    <s v="A1226005"/>
    <s v="171-173 Hùng Vương"/>
    <s v="phường Cao Lãnh"/>
    <s v="Đồng Tháp"/>
    <x v="0"/>
    <s v="28/08/2023"/>
    <m/>
    <s v="CDM"/>
  </r>
  <r>
    <n v="87309001"/>
    <x v="11"/>
    <x v="56"/>
    <s v="A1226007"/>
    <s v="TDS 186,TBD22,An Hòa"/>
    <s v="phường Sa Đéc"/>
    <s v="Đồng Tháp"/>
    <x v="0"/>
    <s v="1/11/2024"/>
    <m/>
    <s v="CDM"/>
  </r>
  <r>
    <n v="87309001"/>
    <x v="11"/>
    <x v="56"/>
    <s v="A1384002"/>
    <s v="309, Hùng Vương"/>
    <s v="phường Sa Đéc"/>
    <s v="Đồng Tháp"/>
    <x v="0"/>
    <s v="20/06/2023"/>
    <m/>
    <s v="CDM"/>
  </r>
  <r>
    <n v="82309001"/>
    <x v="11"/>
    <x v="57"/>
    <s v="CDM VPBank Tiền Giang"/>
    <s v="Số 1A Hùng Vương "/>
    <s v="Mỹ Tho"/>
    <s v="Đồng Tháp"/>
    <x v="0"/>
    <d v="2016-07-28T00:00:00"/>
    <m/>
    <s v="CDM"/>
  </r>
  <r>
    <n v="82309001"/>
    <x v="11"/>
    <x v="57"/>
    <s v="CDM VPBank Cai Lậy"/>
    <s v="Số 326 đường 30/4"/>
    <s v="Cai Lậy "/>
    <s v="Đồng Tháp"/>
    <x v="0"/>
    <d v="2024-10-03T00:00:00"/>
    <m/>
    <s v="CDM"/>
  </r>
  <r>
    <n v="80309001"/>
    <x v="11"/>
    <x v="58"/>
    <s v="ATM BAO BI DAI LUC 3"/>
    <s v="LO 2,KHU A,DUONG SO 1,CCN LOI BINH NHON"/>
    <s v="Tân An"/>
    <s v="Tây Ninh"/>
    <x v="0"/>
    <s v="19/12/2020"/>
    <m/>
    <s v="DIEBOLD OPTEVA 529"/>
  </r>
  <r>
    <n v="80309001"/>
    <x v="11"/>
    <x v="58"/>
    <s v="VPBANK LONG AN CDM"/>
    <s v="SO 6, LE CAO DONG, PHUONG 2"/>
    <s v="Tân An"/>
    <s v="Tây Ninh"/>
    <x v="0"/>
    <s v="19/6/2017"/>
    <m/>
    <s v="OKI ATM RECYCLER G7"/>
  </r>
  <r>
    <n v="80309001"/>
    <x v="11"/>
    <x v="58"/>
    <s v="VPBANK BEN LUC CDM"/>
    <s v="83 NGUYEN HUU THO"/>
    <s v="Bến Lức"/>
    <s v="Tây Ninh"/>
    <x v="0"/>
    <s v="16/6/2017"/>
    <m/>
    <s v="OKI ATM RECYCLER G7"/>
  </r>
  <r>
    <n v="80309001"/>
    <x v="11"/>
    <x v="58"/>
    <s v="VPBANK LONG AN"/>
    <s v="SO 6, LE CAO DONG, PHUONG 2"/>
    <s v="Tân An"/>
    <s v="Tây Ninh"/>
    <x v="0"/>
    <s v="29/4/2021"/>
    <m/>
    <s v="WINCOR NIXDORF PC280"/>
  </r>
  <r>
    <n v="80309001"/>
    <x v="11"/>
    <x v="58"/>
    <s v="ATM BUI VAN NGO"/>
    <s v="AP 5, DUC HOA DONG"/>
    <s v="Đức Hoà"/>
    <s v="Tây Ninh"/>
    <x v="0"/>
    <s v="28/12/2016"/>
    <m/>
    <s v="DIEBOLD NIXDORF DN100D"/>
  </r>
  <r>
    <n v="80309001"/>
    <x v="11"/>
    <x v="58"/>
    <s v="VPBANK BEN LUC"/>
    <s v="83 NGUYEN HUU THO"/>
    <s v="Bến Lức"/>
    <s v="Tây Ninh"/>
    <x v="0"/>
    <d v="2011-07-07T00:00:00"/>
    <m/>
    <s v="WINCOR NIXDORF PC280"/>
  </r>
  <r>
    <n v="80309001"/>
    <x v="11"/>
    <x v="58"/>
    <s v="BAO BI DAI LUC"/>
    <s v="CUM CN LOI BINH NHON"/>
    <s v="Tân An"/>
    <s v="Tây Ninh"/>
    <x v="0"/>
    <d v="2015-10-02T00:00:00"/>
    <m/>
    <s v="DIEBOLD OPTEVA 529"/>
  </r>
  <r>
    <n v="80309001"/>
    <x v="11"/>
    <x v="58"/>
    <s v="CTY TN TOAN CAU LDR"/>
    <s v="LO B-4-5-6 DS1,KCN THUAN DAO"/>
    <s v="Bến Lức"/>
    <s v="Tây Ninh"/>
    <x v="0"/>
    <d v="2020-04-11T00:00:00"/>
    <m/>
    <s v="DIEBOLD OPTEVA 529"/>
  </r>
  <r>
    <n v="80309001"/>
    <x v="11"/>
    <x v="58"/>
    <s v="VPBANK DUC HOA CDM"/>
    <s v="D1-D2 IMPERIAGRAND,DUONG 3-2,TT HAUNGHIA"/>
    <s v="Đức Hoà"/>
    <s v="Tây Ninh"/>
    <x v="0"/>
    <s v="21/3/2024"/>
    <m/>
    <s v="OKI ATM RECYCLER G8"/>
  </r>
  <r>
    <n v="82310001"/>
    <x v="12"/>
    <x v="59"/>
    <s v="ATM Techcombank Tiền Giang - 00264547"/>
    <s v="PG01-01 và PG01-02, Dự án TTTM và Shophouse Vincom Mỹ Tho, 1A Hùng Vương"/>
    <s v="Phường Mỹ Tho"/>
    <s v="Tỉnh Đồng Tháp"/>
    <x v="0"/>
    <d v="2010-01-14T00:00:00"/>
    <m/>
    <s v="ATM"/>
  </r>
  <r>
    <n v="82310001"/>
    <x v="12"/>
    <x v="59"/>
    <s v="CDM Techcombank Tiền Giang - 99264002"/>
    <s v="PG01-01 và PG01-02, Dự án TTTM và Shophouse Vincom Mỹ Tho, 1A Hùng Vương"/>
    <s v="Phường Mỹ Tho"/>
    <s v="Tỉnh Đồng Tháp"/>
    <x v="0"/>
    <d v="2024-05-20T00:00:00"/>
    <m/>
    <s v="CDM"/>
  </r>
  <r>
    <n v="72310001"/>
    <x v="12"/>
    <x v="60"/>
    <s v="00273591"/>
    <s v="186 Đường 30/4"/>
    <s v=" Phường Tân Ninh"/>
    <s v="Tây Ninh"/>
    <x v="0"/>
    <d v="2014-09-15T00:00:00"/>
    <m/>
    <s v="Wincor CS280"/>
  </r>
  <r>
    <n v="72310001"/>
    <x v="12"/>
    <x v="60"/>
    <s v="99273001"/>
    <s v="512 đường 30/4"/>
    <s v=" Phường Tân Ninh"/>
    <s v="Tây Ninh"/>
    <x v="0"/>
    <d v="2025-03-11T00:00:00"/>
    <m/>
    <s v="CRM OKI R-G8"/>
  </r>
  <r>
    <n v="72310001"/>
    <x v="12"/>
    <x v="60"/>
    <s v="99273002"/>
    <s v="512 đường 30/4"/>
    <s v=" Phường Tân Ninh"/>
    <s v="Tây Ninh"/>
    <x v="0"/>
    <d v="2025-03-11T00:00:00"/>
    <m/>
    <s v="CRM OKI R-G8"/>
  </r>
  <r>
    <n v="80310001"/>
    <x v="12"/>
    <x v="61"/>
    <s v="00210579"/>
    <s v="1 Quốc lộ 1A, P. 2, TP. Tân An, Tỉnh Long An"/>
    <s v="phường Long An"/>
    <s v="Tây Ninh"/>
    <x v="0"/>
    <d v="2012-06-25T00:00:00"/>
    <m/>
    <s v="Wincor CS280"/>
  </r>
  <r>
    <n v="80310001"/>
    <x v="12"/>
    <x v="61"/>
    <s v="99210001"/>
    <s v="L1-07 và L2-05-09 TTTM Vincom Long An, đường Hùng Vương, P. 1, TP. Tân An, Tỉnh Long An"/>
    <s v="phường Long An"/>
    <s v="Tây Ninh"/>
    <x v="0"/>
    <d v="2021-01-04T00:00:00"/>
    <m/>
    <s v="CRM OKI R-G8"/>
  </r>
  <r>
    <n v="87310001"/>
    <x v="12"/>
    <x v="62"/>
    <s v="99244001"/>
    <s v="Shophouse PG1-24, TTTM Vinhomes Cao Lãnh, đường 30/4"/>
    <s v="Phường Cao Lãnh, "/>
    <s v="Đồng Tháp"/>
    <x v="0"/>
    <d v="2021-01-14T00:00:00"/>
    <m/>
    <s v="CRM OKI R-G8"/>
  </r>
  <r>
    <n v="87310001"/>
    <x v="12"/>
    <x v="62"/>
    <s v="99244002"/>
    <s v="Shophouse PG1-24, TTTM Vinhomes Cao Lãnh, đường 30/5"/>
    <s v="Phường Cao Lãnh, "/>
    <s v="Đồng Tháp"/>
    <x v="0"/>
    <d v="2024-04-26T00:00:00"/>
    <m/>
    <s v="CRM OKI R-G8"/>
  </r>
  <r>
    <n v="72311001"/>
    <x v="13"/>
    <x v="63"/>
    <s v="80073417-CRM HS CN TAY NINH M1 "/>
    <s v="Số 225, Đường 30/4, Khu phố 22"/>
    <s v="Phường Tân Ninh"/>
    <s v="Tây Ninh"/>
    <x v="0"/>
    <d v="2024-09-27T00:00:00"/>
    <m/>
    <s v="CRM"/>
  </r>
  <r>
    <n v="72311001"/>
    <x v="13"/>
    <x v="63"/>
    <s v="80073418-CRM HS CN TAY NINH M2 "/>
    <s v="Số 225, Đường 30/4, Khu phố 22"/>
    <s v="Phường Tân Ninh"/>
    <s v="Tây Ninh"/>
    <x v="0"/>
    <d v="2024-09-27T00:00:00"/>
    <m/>
    <s v="CRM"/>
  </r>
  <r>
    <n v="72311001"/>
    <x v="13"/>
    <x v="63"/>
    <s v="80073419-CRM HS CN TAY NINH M3 "/>
    <s v="Số 225, Đường 30/4, Khu phố 22"/>
    <s v="Phường Tân Ninh"/>
    <s v="Tây Ninh"/>
    <x v="0"/>
    <d v="2024-09-27T00:00:00"/>
    <m/>
    <s v="CRM"/>
  </r>
  <r>
    <n v="72311001"/>
    <x v="13"/>
    <x v="63"/>
    <s v="80012302-CRM HS SMB HOA THANH "/>
    <s v="Số 56, Đường Hùng Vương, Khu phố 4"/>
    <s v="Phường Long Hoa"/>
    <s v="Tây Ninh"/>
    <x v="0"/>
    <d v="2025-03-12T00:00:00"/>
    <m/>
    <s v="CRM"/>
  </r>
  <r>
    <n v="72311001"/>
    <x v="13"/>
    <x v="63"/>
    <s v="80012301-CRM OKI SMB HOA THANH "/>
    <s v="Số 56, Đường Hùng Vương, Khu phố 4"/>
    <s v="Phường Long Hoa"/>
    <s v="Tây Ninh"/>
    <x v="0"/>
    <d v="2025-03-12T00:00:00"/>
    <m/>
    <s v="CRM"/>
  </r>
  <r>
    <n v="72311001"/>
    <x v="13"/>
    <x v="63"/>
    <s v="80073303-CRM OKI PGD GO DAU M2"/>
    <s v="Số 195, Đường Xuyên Á, Khu phố Nội Ô B"/>
    <s v="Phường Gò Dầu"/>
    <s v="Tây Ninh"/>
    <x v="0"/>
    <d v="2024-10-22T00:00:00"/>
    <m/>
    <s v="CRM"/>
  </r>
  <r>
    <n v="72311001"/>
    <x v="13"/>
    <x v="63"/>
    <s v="80073302-CRM PGD GO DAU"/>
    <s v="Số 195, Đường Xuyên Á, Khu phố Nội Ô B"/>
    <s v="Phường Gò Dầu"/>
    <s v="Tây Ninh"/>
    <x v="0"/>
    <d v="2020-07-23T00:00:00"/>
    <m/>
    <s v="CRM"/>
  </r>
  <r>
    <n v="72311001"/>
    <x v="13"/>
    <x v="63"/>
    <s v="80073502-CRM OKI PGD TAN BIEN M1"/>
    <s v="Số 45, Đường Nguyễn Văn Linh, Khu phố 3"/>
    <s v="Xã Tân Biên"/>
    <s v="Tây Ninh"/>
    <x v="0"/>
    <d v="2021-06-15T00:00:00"/>
    <m/>
    <s v="CRM"/>
  </r>
  <r>
    <n v="72311001"/>
    <x v="13"/>
    <x v="63"/>
    <s v="80073503-CRM OKI PGD TAN BIEN M2"/>
    <s v="Số 45, Đường Nguyễn Văn Linh, Khu phố 3"/>
    <s v="Xã Tân Biên"/>
    <s v="Tây Ninh"/>
    <x v="0"/>
    <d v="2024-09-27T00:00:00"/>
    <m/>
    <s v="CRM"/>
  </r>
  <r>
    <n v="72311001"/>
    <x v="13"/>
    <x v="63"/>
    <s v="80073604-CRM PGD TAN CHAU1"/>
    <s v="Số 95, Đường Trần Văn Trà, Khu phố 2"/>
    <s v="Xã Tân Châu"/>
    <s v="Tây Ninh"/>
    <x v="0"/>
    <d v="2021-06-15T00:00:00"/>
    <m/>
    <s v="CRM"/>
  </r>
  <r>
    <n v="72311001"/>
    <x v="13"/>
    <x v="63"/>
    <s v="80073403-ATM  TAY NINH 3 "/>
    <s v="Ngã tư Trảng Lớn, Tỉnh lộ 781, ấp Bình Phong"/>
    <s v="Xã Châu Thành"/>
    <s v="Tây Ninh"/>
    <x v="0"/>
    <d v="2013-04-02T00:00:00"/>
    <m/>
    <s v="ATM"/>
  </r>
  <r>
    <n v="72311001"/>
    <x v="13"/>
    <x v="63"/>
    <s v="80073409-ATM SUNWORLD BA DEN"/>
    <s v="Núi Bà Đen, Khu phố Ninh Phú"/>
    <s v="Phường Bình Minh"/>
    <s v="Tây Ninh"/>
    <x v="0"/>
    <d v="2020-09-14T00:00:00"/>
    <m/>
    <s v="ATM"/>
  </r>
  <r>
    <n v="72311001"/>
    <x v="13"/>
    <x v="63"/>
    <s v="80073413-ATM UBND LONG THANH NAM"/>
    <s v="Số 606 Quốc lộ 22B"/>
    <s v="Phường Hòa Thành"/>
    <s v="Tây Ninh"/>
    <x v="0"/>
    <d v="2022-11-21T00:00:00"/>
    <m/>
    <s v="ATM"/>
  </r>
  <r>
    <n v="72311001"/>
    <x v="13"/>
    <x v="63"/>
    <s v="80073410-NONG TRUONG CAO SU BO TUC"/>
    <s v="Tổ 4, Ấp 7"/>
    <s v="Xã Tân Thành"/>
    <s v="Tây Ninh"/>
    <x v="0"/>
    <d v="2021-01-20T00:00:00"/>
    <m/>
    <s v="ATM"/>
  </r>
  <r>
    <n v="80311001"/>
    <x v="13"/>
    <x v="64"/>
    <s v="80071402 - ATM LONG AN 2"/>
    <s v="NGA TU CAU DOT, QL 62"/>
    <s v="Phường Long An"/>
    <s v="Tây Ninh"/>
    <x v="0"/>
    <d v="2014-04-17T00:00:00"/>
    <m/>
    <s v="ATM"/>
  </r>
  <r>
    <n v="80311001"/>
    <x v="13"/>
    <x v="64"/>
    <s v="80071404 - CRM DN CN LONG AN"/>
    <s v="122-124 HUNG VUONG"/>
    <s v="Phường Long An"/>
    <s v="Tây Ninh"/>
    <x v="0"/>
    <d v="2022-01-08T00:00:00"/>
    <m/>
    <s v="CRM"/>
  </r>
  <r>
    <n v="80311001"/>
    <x v="13"/>
    <x v="64"/>
    <s v="80017701 - ATM SMB THANH HOA"/>
    <s v="Khu phố 3"/>
    <s v="Xã Thanh Hóa"/>
    <s v="Tây Ninh"/>
    <x v="0"/>
    <d v="2025-04-15T00:00:00"/>
    <m/>
    <s v="ATM"/>
  </r>
  <r>
    <n v="80311001"/>
    <x v="13"/>
    <x v="64"/>
    <s v="80017702 - CRM HS SMB THANH HOA"/>
    <s v="Khu phố 3"/>
    <s v="Xã Thanh Hóa"/>
    <s v="Tây Ninh"/>
    <x v="0"/>
    <d v="2025-12-03T00:00:00"/>
    <m/>
    <s v="CRM"/>
  </r>
  <r>
    <n v="80311001"/>
    <x v="13"/>
    <x v="64"/>
    <s v="80071502 - CRM PGD DUC HOA"/>
    <s v="789E, TO 5, AP 5"/>
    <s v="Xã Mỹ Hạnh"/>
    <s v="Tây Ninh"/>
    <x v="0"/>
    <d v="2021-06-22T00:00:00"/>
    <m/>
    <s v="CRM"/>
  </r>
  <r>
    <n v="80311001"/>
    <x v="13"/>
    <x v="64"/>
    <s v="80071503 - CRM HS PGD DUC HOA M2"/>
    <s v="789E, TO 5, AP 5"/>
    <s v="Xã Mỹ Hạnh"/>
    <s v="Tây Ninh"/>
    <x v="0"/>
    <d v="2024-11-10T00:00:00"/>
    <m/>
    <s v="CRM"/>
  </r>
  <r>
    <n v="80311001"/>
    <x v="13"/>
    <x v="64"/>
    <s v="80071601 - CRM DN PGD BEN LUC"/>
    <s v="239 NGUYEN HUU THO, AP 2"/>
    <s v="Xã Bến Lức"/>
    <s v="Tây Ninh"/>
    <x v="0"/>
    <d v="2023-05-10T00:00:00"/>
    <m/>
    <s v="CRM"/>
  </r>
  <r>
    <n v="80311001"/>
    <x v="13"/>
    <x v="64"/>
    <s v="80079401 - CRM OKI PGD CAN GIUOC"/>
    <s v="571-573 QL50, AP 2"/>
    <s v="Xã Cần Giuộc"/>
    <s v="Tây Ninh"/>
    <x v="0"/>
    <d v="2024-10-10T00:00:00"/>
    <m/>
    <s v="CRM"/>
  </r>
  <r>
    <n v="82311001"/>
    <x v="13"/>
    <x v="65"/>
    <n v="80074803"/>
    <s v="518 Nguyễn Thị Thập"/>
    <s v="Phường Thới Sơn"/>
    <s v="Đồng Tháp "/>
    <x v="0"/>
    <d v="2014-09-04T00:00:00"/>
    <m/>
    <s v="ATM"/>
  </r>
  <r>
    <n v="82311001"/>
    <x v="13"/>
    <x v="65"/>
    <n v="80074804"/>
    <s v="Số 1 Hùng Vương"/>
    <s v="Phường Mỹ Tho"/>
    <s v="Đồng Tháp "/>
    <x v="0"/>
    <d v="2014-09-05T00:00:00"/>
    <m/>
    <s v="ATM"/>
  </r>
  <r>
    <n v="82311001"/>
    <x v="13"/>
    <x v="65"/>
    <n v="80074808"/>
    <s v="Ấp 4 "/>
    <s v="Xã Tân Phước 3"/>
    <s v="Đồng Tháp "/>
    <x v="0"/>
    <d v="2020-07-28T00:00:00"/>
    <m/>
    <s v="ATM"/>
  </r>
  <r>
    <n v="82311001"/>
    <x v="13"/>
    <x v="65"/>
    <n v="80074809"/>
    <s v="Ấp 4"/>
    <s v="DUC HOA"/>
    <s v="Đồng Tháp "/>
    <x v="0"/>
    <d v="2020-07-28T00:00:00"/>
    <m/>
    <s v="ATM"/>
  </r>
  <r>
    <n v="82311001"/>
    <x v="13"/>
    <x v="65"/>
    <n v="80074811"/>
    <s v="Khu Phố Cầu Dừa"/>
    <s v="Phường Mỹ Phước Tây"/>
    <s v="Đồng Tháp "/>
    <x v="0"/>
    <d v="2021-07-07T00:00:00"/>
    <m/>
    <s v="ATM"/>
  </r>
  <r>
    <n v="82311001"/>
    <x v="13"/>
    <x v="65"/>
    <n v="80074812"/>
    <s v="Trại Rắn Đồng Tâm"/>
    <s v="Xã Kim Sơn"/>
    <s v="Đồng Tháp "/>
    <x v="0"/>
    <d v="2022-07-21T00:00:00"/>
    <m/>
    <s v="ATM"/>
  </r>
  <r>
    <n v="82311001"/>
    <x v="13"/>
    <x v="65"/>
    <n v="80074813"/>
    <s v="116 Nam Kỳ Khởi Nghĩa"/>
    <s v="Phường Mỹ Tho"/>
    <s v="Đồng Tháp "/>
    <x v="0"/>
    <d v="2024-10-22T00:00:00"/>
    <m/>
    <s v="CRM"/>
  </r>
  <r>
    <n v="82311001"/>
    <x v="13"/>
    <x v="65"/>
    <n v="80074814"/>
    <s v="116 Nam Kỳ Khởi Nghĩa"/>
    <s v="Phường Mỹ Tho"/>
    <s v="Đồng Tháp "/>
    <x v="0"/>
    <d v="2025-07-02T00:00:00"/>
    <m/>
    <s v="CRM"/>
  </r>
  <r>
    <n v="82311001"/>
    <x v="13"/>
    <x v="65"/>
    <n v="80024301"/>
    <s v="459 Đường Nguyễn Chí Công"/>
    <s v=" Xã Cái Bè"/>
    <s v="Đồng Tháp "/>
    <x v="0"/>
    <d v="2025-04-15T00:00:00"/>
    <m/>
    <s v="ATM"/>
  </r>
  <r>
    <n v="82311001"/>
    <x v="13"/>
    <x v="65"/>
    <n v="80024302"/>
    <s v="459 Đường Nguyễn Chí Công"/>
    <s v=" Xã Cái Bè"/>
    <s v="Đồng Tháp "/>
    <x v="0"/>
    <d v="2025-04-15T00:00:00"/>
    <m/>
    <s v="CRM"/>
  </r>
  <r>
    <n v="82311001"/>
    <x v="13"/>
    <x v="65"/>
    <n v="80074902"/>
    <s v="Tòa Nhà Calapharco Quốc lộ 1"/>
    <s v="Phường Cai Lậy"/>
    <s v="Đồng Tháp "/>
    <x v="0"/>
    <d v="2023-08-08T00:00:00"/>
    <m/>
    <s v="CRM"/>
  </r>
  <r>
    <n v="82311001"/>
    <x v="13"/>
    <x v="65"/>
    <n v="80097002"/>
    <s v="86 - 88 Trương Định"/>
    <s v="Phường Long Thuận"/>
    <s v="Đồng Tháp "/>
    <x v="0"/>
    <d v="2024-10-25T00:00:00"/>
    <m/>
    <s v="CRM"/>
  </r>
  <r>
    <n v="87311001"/>
    <x v="13"/>
    <x v="66"/>
    <s v="ATM SMB THAP MUOI"/>
    <s v="TD56, TBD1, K1, MY AN"/>
    <m/>
    <m/>
    <x v="0"/>
    <d v="2025-12-03T00:00:00"/>
    <s v=""/>
    <s v="ATM"/>
  </r>
  <r>
    <n v="87311001"/>
    <x v="13"/>
    <x v="66"/>
    <s v="CRM HS SMB THAP MUOI"/>
    <s v="TD56 TBD1 K1 MY AN"/>
    <m/>
    <m/>
    <x v="0"/>
    <s v="12/03/2025"/>
    <s v=""/>
    <s v="ATM"/>
  </r>
  <r>
    <n v="87311001"/>
    <x v="13"/>
    <x v="66"/>
    <s v="CRM HS SMB THANH BINH"/>
    <s v="TD30 31 TBD31 THANH BINH"/>
    <m/>
    <m/>
    <x v="0"/>
    <s v="12/03/2025"/>
    <s v=""/>
    <s v="ATM"/>
  </r>
  <r>
    <n v="87311001"/>
    <x v="13"/>
    <x v="66"/>
    <s v="ATM DONG THAP 2"/>
    <s v="SO 755 DUONG PHAM HUU LAU, PHUONG 6, TP CAO LANH, TINH DONG THAP"/>
    <m/>
    <m/>
    <x v="0"/>
    <s v="30/11/2012"/>
    <s v=""/>
    <s v="ATM"/>
  </r>
  <r>
    <n v="87311001"/>
    <x v="13"/>
    <x v="66"/>
    <s v="CRM HS CN DONG THAP"/>
    <s v="204 206 NGUYEN HUE, CAO LANH"/>
    <m/>
    <m/>
    <x v="0"/>
    <s v="09/10/2024"/>
    <s v=""/>
    <s v="ATM"/>
  </r>
  <r>
    <n v="87311001"/>
    <x v="13"/>
    <x v="66"/>
    <s v="CRM DN CN DONG THAP"/>
    <s v="204-206,NGUYEN HUE,P2,CAO LANH DONG THAP"/>
    <m/>
    <m/>
    <x v="0"/>
    <s v="02/08/2023"/>
    <s v=""/>
    <s v="ATM"/>
  </r>
  <r>
    <n v="87311001"/>
    <x v="13"/>
    <x v="66"/>
    <s v="TRUNG DOAN 9"/>
    <s v="TRUNG DOAN9,QL30,P.11,CAO LANH,DONG THAP"/>
    <m/>
    <m/>
    <x v="0"/>
    <s v="03/11/2020"/>
    <s v=""/>
    <s v="ATM"/>
  </r>
  <r>
    <n v="87311001"/>
    <x v="13"/>
    <x v="66"/>
    <s v="CTCP BE TONG HA THANH"/>
    <s v="AP K12,PHU HIEP,TAM NONG,DONG THAP"/>
    <m/>
    <m/>
    <x v="0"/>
    <s v="03/02/2021"/>
    <s v=""/>
    <s v="ATM"/>
  </r>
  <r>
    <n v="87311001"/>
    <x v="13"/>
    <x v="66"/>
    <s v="TRUNG DOAN 320"/>
    <s v="QL 30,P11,CAO LANH,DONG THAP"/>
    <m/>
    <m/>
    <x v="0"/>
    <s v="15/06/2021"/>
    <s v=""/>
    <s v="ATM"/>
  </r>
  <r>
    <n v="87311001"/>
    <x v="13"/>
    <x v="66"/>
    <s v="CRM DN PGD HONGNGU"/>
    <s v="66-68VO VAN KIET,HONG NGU,D.THAP"/>
    <m/>
    <m/>
    <x v="0"/>
    <s v="02/08/2022"/>
    <s v=""/>
    <s v="ATM"/>
  </r>
  <r>
    <n v="87311001"/>
    <x v="13"/>
    <x v="66"/>
    <s v="CRM DN PGD HONGNGU M2"/>
    <s v="66-68 VO VAN KIET, AN THANH"/>
    <m/>
    <m/>
    <x v="0"/>
    <s v="21/10/2024"/>
    <s v=""/>
    <s v="ATM"/>
  </r>
  <r>
    <n v="87311001"/>
    <x v="13"/>
    <x v="66"/>
    <s v="CRM OKI PGD SA DEC"/>
    <s v="44 46 48 NGUYEN HUU CANH"/>
    <m/>
    <m/>
    <x v="0"/>
    <s v="21/10/2024"/>
    <s v=""/>
    <s v="ATM"/>
  </r>
  <r>
    <n v="72313001"/>
    <x v="14"/>
    <x v="67"/>
    <s v="06110000"/>
    <s v="Số 418-420,_x000a_đường 30 tháng 4"/>
    <s v="Phường Tân Ninh"/>
    <s v="Tây Ninh"/>
    <x v="0"/>
    <d v="2024-11-19T00:00:00"/>
    <m/>
    <s v="ATM"/>
  </r>
  <r>
    <n v="80313001"/>
    <x v="14"/>
    <x v="68"/>
    <s v="05770000"/>
    <s v="28-30 Trà Qúy Bình"/>
    <s v="Phường Long An"/>
    <s v="Tây Ninh"/>
    <x v="0"/>
    <d v="2020-03-14T00:00:00"/>
    <m/>
    <s v="Procash 280 Frontload"/>
  </r>
  <r>
    <n v="87313001"/>
    <x v="14"/>
    <x v="69"/>
    <n v="6010000"/>
    <s v="51-53 Lý Thường Kiệt"/>
    <s v="Cao Lãnh"/>
    <s v="Đồng Tháp"/>
    <x v="0"/>
    <d v="2022-12-19T00:00:00"/>
    <m/>
    <s v="DN100D"/>
  </r>
  <r>
    <n v="72314001"/>
    <x v="15"/>
    <x v="70"/>
    <s v="16415184"/>
    <s v="KCN PouHung "/>
    <s v="Ninh Thạnh"/>
    <s v="Tây Ninh"/>
    <x v="0"/>
    <d v="2014-10-24T00:00:00"/>
    <m/>
    <s v="ATM"/>
  </r>
  <r>
    <n v="72314001"/>
    <x v="15"/>
    <x v="70"/>
    <s v="16044067"/>
    <s v="KCN PouHung"/>
    <s v="Ninh Thạnh"/>
    <s v="Tây Ninh"/>
    <x v="0"/>
    <d v="2014-10-24T00:00:00"/>
    <m/>
    <s v="ATM"/>
  </r>
  <r>
    <n v="72314001"/>
    <x v="15"/>
    <x v="70"/>
    <s v="16415186"/>
    <s v="KCN PouHung"/>
    <s v="Ninh Thạnh"/>
    <s v="Tây Ninh"/>
    <x v="0"/>
    <d v="2014-10-24T00:00:00"/>
    <m/>
    <s v="ATM"/>
  </r>
  <r>
    <n v="72314001"/>
    <x v="15"/>
    <x v="70"/>
    <s v="16414107"/>
    <s v="KCN PouHung"/>
    <s v="Ninh Thạnh"/>
    <s v="Tây Ninh"/>
    <x v="0"/>
    <d v="2014-10-24T00:00:00"/>
    <m/>
    <s v="ATM"/>
  </r>
  <r>
    <n v="72314001"/>
    <x v="15"/>
    <x v="70"/>
    <s v="16414106"/>
    <s v="KCN PouHung"/>
    <s v="Ninh Thạnh"/>
    <s v="Tây Ninh"/>
    <x v="0"/>
    <d v="2014-10-24T00:00:00"/>
    <m/>
    <s v="ATM"/>
  </r>
  <r>
    <n v="72314001"/>
    <x v="15"/>
    <x v="70"/>
    <s v="16412094"/>
    <s v="KCN PouLi "/>
    <s v="Gia Lộc"/>
    <s v="Tây Ninh"/>
    <x v="0"/>
    <d v="2014-10-24T00:00:00"/>
    <m/>
    <s v="ATM"/>
  </r>
  <r>
    <n v="72314001"/>
    <x v="15"/>
    <x v="70"/>
    <s v="16412093"/>
    <s v="KCN PouLi "/>
    <s v="Gia Lộc"/>
    <s v="Tây Ninh"/>
    <x v="0"/>
    <d v="2014-10-24T00:00:00"/>
    <m/>
    <s v="ATM"/>
  </r>
  <r>
    <n v="72314001"/>
    <x v="15"/>
    <x v="70"/>
    <s v="16415187"/>
    <s v="KCN PouHung"/>
    <s v="Ninh Thạnh"/>
    <s v="Tây Ninh"/>
    <x v="0"/>
    <d v="2014-10-24T00:00:00"/>
    <m/>
    <s v="ATM"/>
  </r>
  <r>
    <n v="72314001"/>
    <x v="15"/>
    <x v="70"/>
    <s v="16415182"/>
    <s v="KCN PouHung"/>
    <s v="Ninh Thạnh"/>
    <s v="Tây Ninh"/>
    <x v="0"/>
    <d v="2014-10-24T00:00:00"/>
    <m/>
    <s v="ATM"/>
  </r>
  <r>
    <n v="72314001"/>
    <x v="15"/>
    <x v="70"/>
    <s v="16414136"/>
    <s v="KCN PouLi "/>
    <s v="Gia Lộc"/>
    <s v="Tây Ninh"/>
    <x v="0"/>
    <d v="2014-10-24T00:00:00"/>
    <m/>
    <s v="ATM"/>
  </r>
  <r>
    <n v="72314001"/>
    <x v="15"/>
    <x v="70"/>
    <s v="16415185"/>
    <s v="KCN PouHung"/>
    <s v="Ninh Thạnh"/>
    <s v="Tây Ninh"/>
    <x v="0"/>
    <d v="2014-10-24T00:00:00"/>
    <m/>
    <s v="ATM"/>
  </r>
  <r>
    <n v="72314001"/>
    <x v="15"/>
    <x v="70"/>
    <s v="16412040"/>
    <s v="L4, L5 Khu Shophouse MBland"/>
    <s v="Tân Ninh"/>
    <s v="Tây Ninh"/>
    <x v="0"/>
    <d v="2019-09-01T00:00:00"/>
    <m/>
    <s v="ATM"/>
  </r>
  <r>
    <n v="72314001"/>
    <x v="15"/>
    <x v="70"/>
    <s v="16415183"/>
    <s v="KCN PouHung"/>
    <s v="Ninh Thạnh"/>
    <s v="Tây Ninh"/>
    <x v="0"/>
    <d v="2014-10-24T00:00:00"/>
    <m/>
    <s v="ATM"/>
  </r>
  <r>
    <n v="72314001"/>
    <x v="15"/>
    <x v="70"/>
    <s v="16995189"/>
    <s v="797 CMT8"/>
    <s v="Tân Ninh"/>
    <s v="Tây Ninh"/>
    <x v="0"/>
    <d v="2020-12-22T00:00:00"/>
    <m/>
    <s v="ATM"/>
  </r>
  <r>
    <n v="72314001"/>
    <x v="15"/>
    <x v="70"/>
    <s v="16931601"/>
    <s v="Số 13 Nguyễn Văn Linh"/>
    <s v="Long Hoa"/>
    <s v="Tây Ninh"/>
    <x v="0"/>
    <d v="2022-09-21T00:00:00"/>
    <m/>
    <s v="ATM"/>
  </r>
  <r>
    <n v="72314001"/>
    <x v="15"/>
    <x v="70"/>
    <s v="16941601"/>
    <s v="41-42 QL22, KP An Lộc"/>
    <s v="Trảng Bàng"/>
    <s v="Tây Ninh"/>
    <x v="0"/>
    <d v="2022-05-25T00:00:00"/>
    <m/>
    <s v="ATM"/>
  </r>
  <r>
    <n v="82314001"/>
    <x v="15"/>
    <x v="71"/>
    <s v="ATM6435 Số series ATM: 56DW406980"/>
    <s v="Căn nhà 12A, 15, 15A – số 1A, đường Hùng Vương"/>
    <s v="Phường Mỹ Tho"/>
    <s v="Đồng Tháp"/>
    <x v="0"/>
    <m/>
    <m/>
    <s v="Wincor 280"/>
  </r>
  <r>
    <n v="82314001"/>
    <x v="15"/>
    <x v="71"/>
    <s v="ATM8444 Số series ATM: J810032062"/>
    <s v="798C, Đường Lý Thường Kiệt, Khu phố 3"/>
    <s v="Phường Đạo Thạnh"/>
    <s v="Đồng Tháp"/>
    <x v="0"/>
    <m/>
    <m/>
    <s v="DN100D"/>
  </r>
  <r>
    <n v="82314001"/>
    <x v="15"/>
    <x v="71"/>
    <s v="ATM14373 Số series ATM: J810032070"/>
    <s v="636, Quốc lộ 1"/>
    <s v="Phường Cai Lậy"/>
    <s v="Đồng Tháp"/>
    <x v="0"/>
    <m/>
    <m/>
    <s v="DN100D"/>
  </r>
  <r>
    <n v="87314001"/>
    <x v="15"/>
    <x v="72"/>
    <n v="16443035"/>
    <s v="30-32-34 đường 30/4"/>
    <s v="Cao Lãnh"/>
    <s v="Đồng Tháp"/>
    <x v="0"/>
    <d v="2022-12-05T00:00:00"/>
    <m/>
    <s v="WICOR 280NFL"/>
  </r>
  <r>
    <n v="87314001"/>
    <x v="15"/>
    <x v="72"/>
    <n v="16623049"/>
    <s v="A24-A26 Hùng Vương "/>
    <s v="Sa đéc"/>
    <s v="Đồng Tháp"/>
    <x v="0"/>
    <d v="2014-10-24T00:00:00"/>
    <m/>
    <s v="ATM WINCOR _x000a_ID: ATM349"/>
  </r>
  <r>
    <n v="87314001"/>
    <x v="15"/>
    <x v="72"/>
    <n v="17041701"/>
    <s v="114-116-118 Hùng Vương"/>
    <s v="Cao Lãnh"/>
    <s v="Đồng Tháp"/>
    <x v="0"/>
    <d v="2025-05-16T00:00:00"/>
    <m/>
    <s v="ATM-14375/DN100D"/>
  </r>
  <r>
    <n v="80317001"/>
    <x v="16"/>
    <x v="73"/>
    <s v="ATM CN Long An"/>
    <s v="29 Trà Quý Bình"/>
    <s v="Phường Long An"/>
    <s v="Tây Ninh"/>
    <x v="0"/>
    <d v="2021-01-05T00:00:00"/>
    <m/>
    <s v="Diebold "/>
  </r>
  <r>
    <n v="82317001"/>
    <x v="16"/>
    <x v="74"/>
    <s v="ATM CHI NHANH TIEN GIANG (00960001)"/>
    <s v="59-60-61 Đinh Bộ Lĩnh"/>
    <s v="Phường Mỹ Tho"/>
    <s v="Đồng Tháp"/>
    <x v="0"/>
    <s v="10/2011"/>
    <m/>
    <s v="Diebold"/>
  </r>
  <r>
    <n v="82317001"/>
    <x v="16"/>
    <x v="74"/>
    <s v="ATM BIGC TIEN GIANG (00960009)"/>
    <s v="545 Lê Văn Phẩm"/>
    <s v="Phường Đạo Thạnh"/>
    <s v="Đồng Tháp"/>
    <x v="0"/>
    <s v="11/2018"/>
    <m/>
    <s v="Diebold"/>
  </r>
  <r>
    <n v="82317001"/>
    <x v="16"/>
    <x v="74"/>
    <s v="ATM PGD GO CONG (00961001)"/>
    <s v="176 -Trương Định"/>
    <s v="Phường Long Thuận"/>
    <s v="Đồng Tháp"/>
    <x v="0"/>
    <s v="10/2022"/>
    <m/>
    <s v="Diebold"/>
  </r>
  <r>
    <n v="72321001"/>
    <x v="17"/>
    <x v="75"/>
    <s v="HDB12101"/>
    <s v="440 DUONG 30/4"/>
    <s v="Tân Ninh"/>
    <s v="Tây Ninh"/>
    <x v="0"/>
    <d v="2022-05-02T00:00:00"/>
    <m/>
    <s v="ATM"/>
  </r>
  <r>
    <n v="72321001"/>
    <x v="17"/>
    <x v="75"/>
    <s v="HDB12104"/>
    <s v="LO A3-A9 CUM CN TAN HOI"/>
    <s v="Tân Hội"/>
    <s v="Tây Ninh"/>
    <x v="0"/>
    <d v="2024-09-30T00:00:00"/>
    <m/>
    <s v="ATM"/>
  </r>
  <r>
    <n v="72321001"/>
    <x v="17"/>
    <x v="75"/>
    <s v="HDB12106"/>
    <s v="HOI AN, CUM CN TAN HOI"/>
    <s v="Tân Hội"/>
    <s v="Tây Ninh"/>
    <x v="0"/>
    <d v="2025-03-14T00:00:00"/>
    <m/>
    <s v="ATM"/>
  </r>
  <r>
    <n v="72321001"/>
    <x v="17"/>
    <x v="75"/>
    <s v="ATM HDB28901"/>
    <s v="105-107 DUONG TRAN VAN TRA"/>
    <s v="Tân Châu"/>
    <s v="Tây Ninh"/>
    <x v="0"/>
    <s v="13/09/2023"/>
    <m/>
    <s v="ATM thế hệ cũ"/>
  </r>
  <r>
    <n v="72321001"/>
    <x v="17"/>
    <x v="75"/>
    <s v="ATM HDB28501- HDBANK PGD TRANG BANG"/>
    <s v=" 22 QL 22, TO 1, KP GIA HUYNH"/>
    <s v="Trảng Bàng"/>
    <s v="Tây Ninh"/>
    <x v="0"/>
    <d v="2020-02-14T00:00:00"/>
    <m/>
    <s v="NCR-SS22e"/>
  </r>
  <r>
    <n v="72321001"/>
    <x v="17"/>
    <x v="75"/>
    <s v="ATM HDB28502_HDBANK CTY TNHH VAT LIEU MY THUAT PHUONG HOANG VN"/>
    <s v="LO 107-108 KCX LINH TRUNG 3"/>
    <s v="An Tịnh"/>
    <s v="Tây Ninh"/>
    <x v="0"/>
    <d v="2020-10-07T00:00:00"/>
    <m/>
    <s v="NCR-SS22e"/>
  </r>
  <r>
    <n v="72321001"/>
    <x v="17"/>
    <x v="75"/>
    <s v="ATM HDB28503_ HDBANK CTY TNHH KENRIES VIET NAM"/>
    <s v="DUONG D10 KCN THANH THANH CONG"/>
    <s v="Trảng Bàng"/>
    <s v="Tây Ninh"/>
    <x v="0"/>
    <d v="2023-09-29T00:00:00"/>
    <m/>
    <s v="NCR-SS22e"/>
  </r>
  <r>
    <n v="72321001"/>
    <x v="17"/>
    <x v="75"/>
    <s v="ATM HDB28504_HDBANK CTY TOP SPORT TEXTILE VN "/>
    <s v="LO SO B171, B172, DUONG N11, KCN THANH THANH CONG"/>
    <s v="Trảng Bàng"/>
    <s v="Tây Ninh"/>
    <x v="0"/>
    <d v="2023-09-29T00:00:00"/>
    <m/>
    <s v="NCR-SS22e"/>
  </r>
  <r>
    <n v="80321001"/>
    <x v="17"/>
    <x v="76"/>
    <s v="HDB01903 CN LONG AN 01"/>
    <s v="112-114-116 Nguyễn Văn Tiếp KP 3 "/>
    <m/>
    <s v="Tây Ninh"/>
    <x v="0"/>
    <d v="2022-05-01T00:00:00"/>
    <m/>
    <s v="ATM NCR"/>
  </r>
  <r>
    <n v="80321001"/>
    <x v="17"/>
    <x v="76"/>
    <s v="HDB01908 CTY LELON 04"/>
    <s v="CỤM CN ĐỨC MỸ, "/>
    <m/>
    <s v="Tây Ninh"/>
    <x v="0"/>
    <d v="2022-10-18T00:00:00"/>
    <m/>
    <s v="ATM NCR"/>
  </r>
  <r>
    <n v="80321001"/>
    <x v="17"/>
    <x v="76"/>
    <s v="HDB01909 CTY LELON 05"/>
    <s v="CỤM CN ĐỨC MỸ, "/>
    <m/>
    <s v="Tây Ninh"/>
    <x v="0"/>
    <d v="2022-10-19T00:00:00"/>
    <m/>
    <s v="ATM NCR"/>
  </r>
  <r>
    <n v="80321001"/>
    <x v="17"/>
    <x v="76"/>
    <s v="HDB01910 CTY LELON 01"/>
    <s v="CTY LELONG, 40 BA CHANH THAU, KP2, "/>
    <m/>
    <s v="Tây Ninh"/>
    <x v="0"/>
    <d v="2022-10-12T00:00:00"/>
    <m/>
    <s v="ATM NCR"/>
  </r>
  <r>
    <n v="80321001"/>
    <x v="17"/>
    <x v="76"/>
    <s v="HDB01911 CTY CHINGLUH 01"/>
    <s v="CTY CHINGLUH, KCN THUẬN ĐẠO, "/>
    <m/>
    <s v="Tây Ninh"/>
    <x v="0"/>
    <d v="2020-05-19T00:00:00"/>
    <m/>
    <s v="ATM NCR"/>
  </r>
  <r>
    <n v="80321001"/>
    <x v="17"/>
    <x v="76"/>
    <s v="HDB01912 CTY CHINGLUH 02"/>
    <s v="CTY CHINGLUH, KCN THUẬN ĐẠO, "/>
    <m/>
    <s v="Tây Ninh"/>
    <x v="0"/>
    <d v="2022-10-25T00:00:00"/>
    <m/>
    <s v="ATM NCR"/>
  </r>
  <r>
    <n v="80321001"/>
    <x v="17"/>
    <x v="76"/>
    <s v="HDB01913 CTY CHINGLUH 03"/>
    <s v="CTY CHINGLUH, KCN THUẬN ĐẠO, "/>
    <m/>
    <s v="Tây Ninh"/>
    <x v="0"/>
    <d v="2022-10-25T00:00:00"/>
    <m/>
    <s v="ATM NCR"/>
  </r>
  <r>
    <n v="80321001"/>
    <x v="17"/>
    <x v="76"/>
    <s v="HDB01914 CTY CHINGLUH 04"/>
    <s v="CTY CHINGLUH, KCN THUẬN ĐẠO, "/>
    <m/>
    <s v="Tây Ninh"/>
    <x v="0"/>
    <d v="2022-10-25T00:00:00"/>
    <m/>
    <s v="ATM NCR"/>
  </r>
  <r>
    <n v="80321001"/>
    <x v="17"/>
    <x v="76"/>
    <s v="HDB01915 CTY CHINGLUH 05"/>
    <s v="CTY CHINGLUH, KCN THUẬN ĐẠO, "/>
    <m/>
    <s v="Tây Ninh"/>
    <x v="0"/>
    <d v="2022-10-25T00:00:00"/>
    <m/>
    <s v="ATM NCR"/>
  </r>
  <r>
    <n v="80321001"/>
    <x v="17"/>
    <x v="76"/>
    <s v="HDB01916 CTY CHINGLUH 06"/>
    <s v="CTY CHINGLUH, KCN THUẬN ĐẠO, "/>
    <m/>
    <s v="Tây Ninh"/>
    <x v="0"/>
    <d v="2020-05-19T00:00:00"/>
    <m/>
    <s v="ATM NCR"/>
  </r>
  <r>
    <n v="80321001"/>
    <x v="17"/>
    <x v="76"/>
    <s v="HDB01917 CTY CHINGLUH 07"/>
    <s v="CTY CHINGLUH, KCN THUẬN ĐẠO, "/>
    <m/>
    <s v="Tây Ninh"/>
    <x v="0"/>
    <d v="2022-10-25T00:00:00"/>
    <m/>
    <s v="ATM NCR"/>
  </r>
  <r>
    <n v="80321001"/>
    <x v="17"/>
    <x v="76"/>
    <s v="HDB01918 CTY CHINGLUH 8"/>
    <s v="CTY CHINGLUH, KCN THUẬN ĐẠO, "/>
    <m/>
    <s v="Tây Ninh"/>
    <x v="0"/>
    <d v="2023-12-04T00:00:00"/>
    <m/>
    <s v="ATM NCR"/>
  </r>
  <r>
    <n v="80321001"/>
    <x v="17"/>
    <x v="76"/>
    <s v="HDB01919 CTY CHINGLUH 9"/>
    <s v="CTY CHINGLUH, KCN THUẬN ĐẠO, "/>
    <m/>
    <s v="Tây Ninh"/>
    <x v="0"/>
    <d v="2023-12-04T00:00:00"/>
    <m/>
    <s v="ATM NCR"/>
  </r>
  <r>
    <n v="80321001"/>
    <x v="17"/>
    <x v="76"/>
    <s v="HDB01920 CTY KUNGTAY"/>
    <s v="KCN ĐỨC MỸ, "/>
    <m/>
    <s v="Tây Ninh"/>
    <x v="0"/>
    <d v="2020-05-20T00:00:00"/>
    <m/>
    <s v="ATM NCR"/>
  </r>
  <r>
    <n v="80321001"/>
    <x v="17"/>
    <x v="76"/>
    <s v="HDB01921 CÔNG TY CỔ PHẦN ĐỒ HỘP VIỆT CƯỜNG"/>
    <s v="ẤP 1"/>
    <m/>
    <s v="Tây Ninh"/>
    <x v="0"/>
    <d v="2021-05-13T00:00:00"/>
    <m/>
    <s v="ATM NCR"/>
  </r>
  <r>
    <n v="80321001"/>
    <x v="17"/>
    <x v="76"/>
    <s v="HDB01922 CN LONG AN 02"/>
    <s v="112-114-116 Nguyễn Văn Tiếp KP 3 "/>
    <m/>
    <s v="Tây Ninh"/>
    <x v="0"/>
    <d v="2022-10-12T00:00:00"/>
    <m/>
    <s v="ATM NCR"/>
  </r>
  <r>
    <n v="80321001"/>
    <x v="17"/>
    <x v="76"/>
    <s v="HDB01923 CTY ESANG VINA_CL"/>
    <s v="Khuôn viên thuộc cụm Nhà xưởng Công ty TNHH I Hoa Vina (Thửa số 54, Ấp Sò Đo)"/>
    <m/>
    <s v="Tây Ninh"/>
    <x v="0"/>
    <d v="2025-06-10T00:00:00"/>
    <m/>
    <s v="ATM NCR"/>
  </r>
  <r>
    <n v="80321001"/>
    <x v="17"/>
    <x v="76"/>
    <s v="HDB03901 PGD LONG HẬU"/>
    <s v="Khu đất tại Lô DV 3, Đường Long Hậu- Hiệp Phước, KCN Long Hậu mở rộng,"/>
    <m/>
    <s v="Tây Ninh"/>
    <x v="0"/>
    <d v="2022-02-27T00:00:00"/>
    <m/>
    <s v="ATM NCR"/>
  </r>
  <r>
    <n v="80321002"/>
    <x v="17"/>
    <x v="77"/>
    <s v="HDB40901"/>
    <s v="206 - 208 Hùng Vương"/>
    <s v="Phường Long An"/>
    <s v="Tây Ninh"/>
    <x v="0"/>
    <s v="30/05/2025"/>
    <m/>
    <s v="NCR SS21"/>
  </r>
  <r>
    <n v="82321001"/>
    <x v="17"/>
    <x v="78"/>
    <s v="HDB - 25401"/>
    <s v="262 Ấp Bắc"/>
    <s v="Phường Đạo Thạnh"/>
    <s v="Đồng Tháp"/>
    <x v="0"/>
    <d v="2018-04-20T00:00:00"/>
    <m/>
    <s v="NCR SS22e"/>
  </r>
  <r>
    <n v="82321001"/>
    <x v="17"/>
    <x v="78"/>
    <s v="HDB - 25402"/>
    <s v="Ấp Kinh 2A"/>
    <s v="Xã Tân Phước 3"/>
    <s v="Đồng Tháp"/>
    <x v="0"/>
    <d v="2024-05-03T00:00:00"/>
    <m/>
    <s v="NCR SS21"/>
  </r>
  <r>
    <n v="82321001"/>
    <x v="17"/>
    <x v="78"/>
    <s v="HDB - 25403"/>
    <s v="Lô 97A, KCN Long Giang"/>
    <s v="Xã Tân Phước 3"/>
    <s v="Đồng Tháp"/>
    <x v="0"/>
    <d v="2024-12-13T00:00:00"/>
    <m/>
    <s v="NCR SS21"/>
  </r>
  <r>
    <n v="82321001"/>
    <x v="17"/>
    <x v="78"/>
    <s v="HDB - 30101"/>
    <s v="124-126 Trương Định"/>
    <s v="Phường Long Thuận"/>
    <s v="Đồng Tháp"/>
    <x v="0"/>
    <d v="2022-11-24T00:00:00"/>
    <m/>
    <s v="NCR SS22e"/>
  </r>
  <r>
    <n v="82321001"/>
    <x v="17"/>
    <x v="78"/>
    <s v="HDB - 33901"/>
    <s v="153-155-157-159 Đặng Văn Thạnh "/>
    <s v="Phường Mỹ Phước Tây"/>
    <s v="Đồng Tháp"/>
    <x v="0"/>
    <d v="2022-08-01T00:00:00"/>
    <m/>
    <s v="NCR SS22e"/>
  </r>
  <r>
    <n v="87321001"/>
    <x v="17"/>
    <x v="79"/>
    <s v="HDB21501"/>
    <s v="13 Lý Thường Kiệt"/>
    <s v="Cao Lãnh"/>
    <s v="Đồng Tháp"/>
    <x v="0"/>
    <s v="01/05/2015"/>
    <m/>
    <s v="ATM "/>
  </r>
  <r>
    <n v="87321001"/>
    <x v="17"/>
    <x v="79"/>
    <s v="HDB21502"/>
    <s v="KHU CÔNG NGHIỆP TRẦN QUỐC TOẢN"/>
    <s v="Cao Lãnh"/>
    <s v="Đồng Tháp"/>
    <x v="0"/>
    <s v="26/03/2021"/>
    <m/>
    <s v="ATM "/>
  </r>
  <r>
    <n v="87321001"/>
    <x v="17"/>
    <x v="79"/>
    <s v="HDB21503"/>
    <s v="KHU CÔNG NGHIỆP TRẦN QUỐC TOẢN"/>
    <s v="Cao Lãnh"/>
    <s v="Đồng Tháp"/>
    <x v="0"/>
    <s v="17/11/2021"/>
    <m/>
    <s v="ATM "/>
  </r>
  <r>
    <n v="87321001"/>
    <x v="17"/>
    <x v="79"/>
    <s v="HDB24201"/>
    <s v="A8-10 Hùng Vương, Khóm 1"/>
    <s v="Sa Đéc"/>
    <s v="Đồng Tháp"/>
    <x v="0"/>
    <s v="18/06/2024"/>
    <m/>
    <s v="ATM "/>
  </r>
  <r>
    <n v="87321001"/>
    <x v="17"/>
    <x v="79"/>
    <s v="HDB25901"/>
    <s v="118, Hùng Vương, Khóm 4"/>
    <s v="Tháp Mười"/>
    <s v="Đồng Tháp"/>
    <x v="0"/>
    <s v="03/01/2023"/>
    <m/>
    <s v="ATM "/>
  </r>
  <r>
    <n v="72323001"/>
    <x v="18"/>
    <x v="80"/>
    <s v="00028101"/>
    <s v="340 - 342 Đường 30/4"/>
    <s v="Phường Tân Ninh"/>
    <s v="Tây Ninh"/>
    <x v="0"/>
    <d v="2008-11-12T00:00:00"/>
    <m/>
    <s v="Diebold"/>
  </r>
  <r>
    <n v="72323001"/>
    <x v="18"/>
    <x v="80"/>
    <s v="00028103"/>
    <s v="Ô 2/263, KP Thanh Hà"/>
    <s v="Phường Gò Dầu"/>
    <s v="Tây Ninh"/>
    <x v="0"/>
    <d v="2016-10-03T00:00:00"/>
    <m/>
    <s v="Diebold"/>
  </r>
  <r>
    <n v="72323001"/>
    <x v="18"/>
    <x v="80"/>
    <s v="00028104"/>
    <s v="483 – 485 Lê Duẩn"/>
    <s v="Xã Tân Châu"/>
    <s v="Tây Ninh"/>
    <x v="0"/>
    <d v="2017-06-27T00:00:00"/>
    <m/>
    <s v="Diebold"/>
  </r>
  <r>
    <n v="80323001"/>
    <x v="18"/>
    <x v="81"/>
    <s v="00027101; ATM LA"/>
    <s v="Số 222-224 Hùng Vương"/>
    <s v="Phường Long An"/>
    <s v="Tây Ninh"/>
    <x v="0"/>
    <d v="2008-12-29T00:00:00"/>
    <m/>
    <m/>
  </r>
  <r>
    <n v="80323001"/>
    <x v="18"/>
    <x v="81"/>
    <s v="00027201; ATM LA-PGD BEN LUC"/>
    <s v="Số 200, Nguyễn Hữu Thọ, Ấp Bến Lức 2"/>
    <s v="Xã Bến Lức"/>
    <s v="Tây Ninh"/>
    <x v="0"/>
    <d v="2011-02-24T00:00:00"/>
    <m/>
    <m/>
  </r>
  <r>
    <n v="80323001"/>
    <x v="18"/>
    <x v="81"/>
    <s v="00027301; ATM LA-PGD DUC HOA"/>
    <s v="Số 615, Ấp Bình Tiền 1"/>
    <s v="Xã Đức Hòa"/>
    <s v="Tây Ninh"/>
    <x v="0"/>
    <d v="2017-03-31T00:00:00"/>
    <m/>
    <m/>
  </r>
  <r>
    <n v="82323001"/>
    <x v="18"/>
    <x v="82"/>
    <s v="00022305"/>
    <s v="999B Đường Hùng Vương "/>
    <s v="Phường Đạo Thạnh "/>
    <s v="Đồng Tháp "/>
    <x v="0"/>
    <d v="2012-10-26T00:00:00"/>
    <m/>
    <s v="NCR"/>
  </r>
  <r>
    <n v="87323001"/>
    <x v="18"/>
    <x v="83"/>
    <s v="00025101"/>
    <s v="242 Nguyễn huệ"/>
    <s v="Phường Cao Lãnh"/>
    <s v="Đồng Tháp"/>
    <x v="0"/>
    <s v="2011"/>
    <m/>
    <s v="ATM Diebold"/>
  </r>
  <r>
    <n v="87323001"/>
    <x v="18"/>
    <x v="83"/>
    <s v="00025201"/>
    <s v="56-58 Võ Văn Kiệt"/>
    <s v="Phường Hồng Ngự"/>
    <s v="Đồng Tháp"/>
    <x v="0"/>
    <s v="2016"/>
    <m/>
    <s v="ATM NCR"/>
  </r>
  <r>
    <n v="72327001"/>
    <x v="19"/>
    <x v="84"/>
    <n v="17002"/>
    <s v="392-394 Đường 30/04"/>
    <s v="phường Tân Ninh"/>
    <s v="Tây Ninh"/>
    <x v="0"/>
    <d v="2012-01-23T00:00:00"/>
    <m/>
    <s v="ATM thế hệ cũ"/>
  </r>
  <r>
    <n v="72327001"/>
    <x v="19"/>
    <x v="84"/>
    <n v="40001"/>
    <s v="10 Nguyễn Văn Linh "/>
    <s v="xã Tân Biên"/>
    <s v="Tây Ninh"/>
    <x v="0"/>
    <d v="2016-07-19T00:00:00"/>
    <m/>
    <s v="ATM thế hệ cũ"/>
  </r>
  <r>
    <n v="72327001"/>
    <x v="19"/>
    <x v="84"/>
    <n v="67001"/>
    <s v="142 Hùng Vương "/>
    <s v="phường Long Hoa"/>
    <s v="Tây Ninh"/>
    <x v="0"/>
    <d v="2019-01-03T00:00:00"/>
    <m/>
    <s v="ATM thế hệ cũ"/>
  </r>
  <r>
    <n v="72327001"/>
    <x v="19"/>
    <x v="84"/>
    <n v="72001"/>
    <s v="16 -17 Quốc lộ 22"/>
    <s v="phường Trảng Bàng"/>
    <s v="Tây Ninh"/>
    <x v="0"/>
    <d v="2020-08-04T00:00:00"/>
    <m/>
    <s v="ATM thế hệ cũ"/>
  </r>
  <r>
    <n v="80327001"/>
    <x v="19"/>
    <x v="85"/>
    <n v="16002"/>
    <s v="Số 41 Trà Quý Bình"/>
    <s v="Phường Long An"/>
    <s v="Tây Ninh"/>
    <x v="0"/>
    <d v="2023-01-04T00:00:00"/>
    <m/>
    <s v="ATM thế hệ cũ"/>
  </r>
  <r>
    <n v="80327001"/>
    <x v="19"/>
    <x v="85"/>
    <n v="59001"/>
    <s v="Số 108 Đường Nguyễn Hữu Thọ, Khu phố 3 "/>
    <s v="Xã Bến Lức"/>
    <s v="Tây Ninh"/>
    <x v="0"/>
    <d v="2018-09-21T00:00:00"/>
    <m/>
    <s v="ATM thế hệ cũ"/>
  </r>
  <r>
    <n v="80327001"/>
    <x v="19"/>
    <x v="85"/>
    <n v="62001"/>
    <s v="Số 01 Trần Hưng Đạo, Khu phố 1"/>
    <s v="Phường Kiến Tường"/>
    <s v="Tây Ninh"/>
    <x v="0"/>
    <d v="2018-09-08T00:00:00"/>
    <m/>
    <s v="ATM thế hệ cũ"/>
  </r>
  <r>
    <n v="80327001"/>
    <x v="19"/>
    <x v="85"/>
    <n v="81001"/>
    <s v="Số 136 Tỉnh lộ 10"/>
    <s v="xã Đức Hòa"/>
    <s v="Tây Ninh"/>
    <x v="0"/>
    <s v="22/12/2020"/>
    <m/>
    <s v="ATM thế hệ cũ"/>
  </r>
  <r>
    <n v="82327001"/>
    <x v="19"/>
    <x v="86"/>
    <n v="31001"/>
    <s v="143 Nam Kỳ Khởi Nghĩa"/>
    <s v="Phường Đạo Thạnh"/>
    <s v="Đồng Tháp"/>
    <x v="0"/>
    <d v="2023-06-15T00:00:00"/>
    <m/>
    <s v="ATM thế hệ cũ"/>
  </r>
  <r>
    <n v="82327001"/>
    <x v="19"/>
    <x v="86"/>
    <n v="97001"/>
    <s v="Lô đất thửa 15+16, TBĐ số 45"/>
    <s v="Phường Mỹ Phong"/>
    <s v="Đồng Tháp"/>
    <x v="0"/>
    <s v="28/04/2022"/>
    <m/>
    <s v="ATM thế hệ cũ"/>
  </r>
  <r>
    <n v="82327001"/>
    <x v="19"/>
    <x v="86"/>
    <n v="64001"/>
    <s v="425 đường 3/2"/>
    <s v="Phường Mỹ Phước Tây"/>
    <s v="Đồng Tháp"/>
    <x v="0"/>
    <d v="2018-11-27T00:00:00"/>
    <m/>
    <s v="ATM thế hệ cũ"/>
  </r>
  <r>
    <n v="82327001"/>
    <x v="19"/>
    <x v="86"/>
    <n v="53001"/>
    <s v="19 Nguyễn Huệ"/>
    <s v="Phường Gò Công"/>
    <s v="Đồng Tháp"/>
    <x v="0"/>
    <d v="2018-07-09T00:00:00"/>
    <m/>
    <s v="ATM thế hệ cũ"/>
  </r>
  <r>
    <n v="87327001"/>
    <x v="19"/>
    <x v="87"/>
    <n v="73001"/>
    <s v="228-230-232 Nguyễn Huệ"/>
    <s v="Phường Cao Lãnh"/>
    <s v="Đồng Tháp"/>
    <x v="0"/>
    <s v="13/10/2020"/>
    <m/>
    <s v="NCR"/>
  </r>
  <r>
    <n v="87327001"/>
    <x v="19"/>
    <x v="87"/>
    <n v="121001"/>
    <s v="291 Hùng Vương"/>
    <s v="Phường Sa Đéc"/>
    <s v="Đồng Tháp"/>
    <x v="0"/>
    <d v="2024-10-05T00:00:00"/>
    <m/>
    <s v="NCR"/>
  </r>
  <r>
    <n v="72333001"/>
    <x v="20"/>
    <x v="88"/>
    <s v="01700004"/>
    <s v="348 đường_x000a_ 30 tháng 4"/>
    <s v="Tân Ninh"/>
    <s v="Tây Ninh"/>
    <x v="0"/>
    <s v="23/11/2020"/>
    <m/>
    <s v="NCR"/>
  </r>
  <r>
    <n v="80333001"/>
    <x v="20"/>
    <x v="89"/>
    <n v="11011"/>
    <s v="202-204 Hùng Vương"/>
    <s v="Phường Long An"/>
    <s v="Tây Ninh"/>
    <x v="0"/>
    <d v="2012-07-01T00:00:00"/>
    <m/>
    <s v="ATM NCR"/>
  </r>
  <r>
    <n v="80333001"/>
    <x v="20"/>
    <x v="89"/>
    <n v="1151149"/>
    <s v="75 Quốc lộ 50"/>
    <s v="xã Cần Giuộc"/>
    <s v="Tây Ninh"/>
    <x v="0"/>
    <d v="2024-05-20T00:00:00"/>
    <m/>
    <s v="ATM NCR"/>
  </r>
  <r>
    <n v="87333001"/>
    <x v="20"/>
    <x v="90"/>
    <s v="ATM Chi nhánh Đồng Tháp"/>
    <s v="109-111-113 Nguyễn Huệ"/>
    <s v="Phường Mỹ Trà"/>
    <s v="Đồng Tháp"/>
    <x v="0"/>
    <s v="20/02/2017"/>
    <m/>
    <s v="ATM thế hệ cũ"/>
  </r>
  <r>
    <n v="80334001"/>
    <x v="21"/>
    <x v="91"/>
    <m/>
    <s v="số 68A HùngVương"/>
    <s v="phường Long An"/>
    <s v=" Tây Ninh"/>
    <x v="1"/>
    <m/>
    <m/>
    <m/>
  </r>
  <r>
    <n v="80334002"/>
    <x v="21"/>
    <x v="92"/>
    <s v="ATM DUC HOA 1"/>
    <s v="KCN Đức Hòa 1, Hạnh phúc"/>
    <s v="Xã Mỹ Hạnh"/>
    <s v="Tây Ninh"/>
    <x v="0"/>
    <d v="2014-03-31T00:00:00"/>
    <m/>
    <s v="Diebold"/>
  </r>
  <r>
    <n v="80334002"/>
    <x v="21"/>
    <x v="92"/>
    <s v="ATM DUC HOA 2"/>
    <s v="KCN Đức Hòa 1, Hạnh phúc"/>
    <s v="Xã Mỹ Hạnh"/>
    <s v="Tây Ninh"/>
    <x v="0"/>
    <d v="2017-07-08T00:00:00"/>
    <m/>
    <s v="Diebold"/>
  </r>
  <r>
    <n v="82334001"/>
    <x v="21"/>
    <x v="93"/>
    <s v="24000100"/>
    <s v="134-136, _x000a_Đường Đinh Bộ Lĩnh"/>
    <s v="Phường Mỹ Tho"/>
    <s v="Đồng Tháp"/>
    <x v="1"/>
    <m/>
    <m/>
    <s v="NCR S2"/>
  </r>
  <r>
    <n v="87334001"/>
    <x v="21"/>
    <x v="94"/>
    <n v="23000100"/>
    <s v="60-Đốc Binh Kiều"/>
    <s v="Cao Lãnh"/>
    <s v="Đồng Tháp"/>
    <x v="1"/>
    <d v="2011-12-30T00:00:00"/>
    <m/>
    <m/>
  </r>
  <r>
    <n v="80341001"/>
    <x v="22"/>
    <x v="95"/>
    <s v="52000002/ Seri J810006090"/>
    <s v="Số 10 Trà Quý Bình"/>
    <s v="Phường Long An"/>
    <s v="Tây Ninh"/>
    <x v="0"/>
    <d v="2021-11-05T00:00:00"/>
    <m/>
    <s v="Máy ATM DN100D"/>
  </r>
  <r>
    <n v="80341001"/>
    <x v="22"/>
    <x v="95"/>
    <s v="52100005/ Seri J810006076"/>
    <s v="Số 170-172 Nguyễn Hữu Thọ"/>
    <s v="xã Bến Lức"/>
    <s v="Tây Ninh"/>
    <x v="0"/>
    <d v="2021-11-05T00:00:00"/>
    <m/>
    <s v="Máy ATM DN100D"/>
  </r>
  <r>
    <n v="80341001"/>
    <x v="22"/>
    <x v="95"/>
    <s v="52200001/ Seri 94-90014339"/>
    <s v="Số 359 Tỉnh lộ 824"/>
    <s v="Xã Đức Hòa "/>
    <s v="Tây Ninh"/>
    <x v="0"/>
    <d v="2024-11-19T00:00:00"/>
    <m/>
    <s v="Máy ATM Selfserv 21"/>
  </r>
  <r>
    <n v="87341001"/>
    <x v="22"/>
    <x v="96"/>
    <s v="ATM Nguyễn Huệ_x000a_36100004"/>
    <s v="Số 132 - 134 Nguyễn Huệ"/>
    <s v="phường Cao Lãnh"/>
    <s v="Tỉnh Đồng Tháp"/>
    <x v="0"/>
    <d v="2009-11-30T00:00:00"/>
    <m/>
    <s v="ATM"/>
  </r>
  <r>
    <n v="87341002"/>
    <x v="22"/>
    <x v="96"/>
    <s v="ATM Cao Lãnh 36200002"/>
    <s v="Số 198 Nguyễn Trãi"/>
    <s v="xã Mỹ Thọ"/>
    <s v="Tỉnh Đồng Tháp"/>
    <x v="0"/>
    <d v="2019-10-09T00:00:00"/>
    <m/>
    <s v="ATM"/>
  </r>
  <r>
    <n v="87341003"/>
    <x v="22"/>
    <x v="96"/>
    <s v="ATM Sa Đéc_x000a_36300005"/>
    <s v="Số 122 Hùng Vương"/>
    <s v="phường Sa Đéc"/>
    <s v="Tỉnh Đồng Tháp"/>
    <x v="0"/>
    <d v="2009-11-30T00:00:00"/>
    <m/>
    <s v="ATM"/>
  </r>
  <r>
    <n v="72348001"/>
    <x v="23"/>
    <x v="97"/>
    <n v="13180001"/>
    <s v="409, 30-4, Khu phố 22"/>
    <s v="Phường Tân Ninh"/>
    <s v="Tây Ninh"/>
    <x v="0"/>
    <d v="2017-10-25T00:00:00"/>
    <m/>
    <s v="ATM thế hệ cũ"/>
  </r>
  <r>
    <n v="80348001"/>
    <x v="23"/>
    <x v="98"/>
    <s v="ATM 13120001"/>
    <s v="Số 135 – 137, đường Hùng Vương"/>
    <s v="Phường Long An"/>
    <s v="Tây Ninh"/>
    <x v="0"/>
    <d v="2016-04-01T00:00:00"/>
    <m/>
    <s v="ATM"/>
  </r>
  <r>
    <n v="80348001"/>
    <x v="23"/>
    <x v="98"/>
    <s v="ATM 13120002"/>
    <s v="Tỉnh lộ 830"/>
    <s v="xã Thanh Lợi"/>
    <s v="Tây Ninh"/>
    <x v="0"/>
    <d v="2014-08-20T00:00:00"/>
    <m/>
    <s v="ATM"/>
  </r>
  <r>
    <n v="80348001"/>
    <x v="23"/>
    <x v="98"/>
    <s v="ATM 13120007"/>
    <s v="Ấp Chánh"/>
    <s v="Xã Đức Lập"/>
    <s v="Tây Ninh"/>
    <x v="0"/>
    <d v="2016-06-21T00:00:00"/>
    <m/>
    <s v="ATM"/>
  </r>
  <r>
    <n v="80348001"/>
    <x v="23"/>
    <x v="98"/>
    <s v="ATM 13120008"/>
    <s v="Ấp Chánh"/>
    <s v="Xã Đức Lập"/>
    <s v="Tây Ninh"/>
    <x v="0"/>
    <d v="2016-06-21T00:00:00"/>
    <m/>
    <s v="ATM"/>
  </r>
  <r>
    <n v="80348001"/>
    <x v="23"/>
    <x v="98"/>
    <s v="ATM 13120006"/>
    <s v="Ấp Chánh"/>
    <s v="Xã Đức Lập"/>
    <s v="Tây Ninh"/>
    <x v="0"/>
    <d v="2016-04-08T00:00:00"/>
    <m/>
    <s v="ATM"/>
  </r>
  <r>
    <n v="80348001"/>
    <x v="23"/>
    <x v="98"/>
    <s v="ATM 13120009"/>
    <s v="Thửa 54, ấp Sò Đp"/>
    <s v="xã Hậu Nghĩa"/>
    <s v="Tây Ninh"/>
    <x v="0"/>
    <d v="2016-04-08T00:00:00"/>
    <m/>
    <s v="ATM"/>
  </r>
  <r>
    <n v="80348001"/>
    <x v="23"/>
    <x v="98"/>
    <s v="ATM 13120010"/>
    <s v="Ấp Chánh"/>
    <s v="Xã Đức Lập"/>
    <s v="Tây Ninh"/>
    <x v="0"/>
    <d v="2016-04-08T00:00:00"/>
    <m/>
    <s v="ATM"/>
  </r>
  <r>
    <n v="80348001"/>
    <x v="23"/>
    <x v="98"/>
    <s v="ATM 13120003"/>
    <s v="Ấp 1"/>
    <s v="xã Bình Đức"/>
    <s v="Tây Ninh"/>
    <x v="0"/>
    <d v="2024-12-30T00:00:00"/>
    <m/>
    <s v="ATM"/>
  </r>
  <r>
    <n v="80348001"/>
    <x v="23"/>
    <x v="98"/>
    <s v="ATM 13120004"/>
    <s v="Ấp 1"/>
    <s v="xã Bình Đức"/>
    <s v="Tây Ninh"/>
    <x v="0"/>
    <d v="2020-09-23T00:00:00"/>
    <m/>
    <s v="ATM"/>
  </r>
  <r>
    <n v="80348001"/>
    <x v="23"/>
    <x v="98"/>
    <s v="ATM 13120011"/>
    <s v="Số 74"/>
    <s v="Phường Long An"/>
    <s v="Tây Ninh"/>
    <x v="0"/>
    <d v="2017-04-21T00:00:00"/>
    <m/>
    <s v="ATM"/>
  </r>
  <r>
    <n v="80348001"/>
    <x v="23"/>
    <x v="98"/>
    <s v="ATM 13120012"/>
    <s v="195A, Tỉnh lộ 835A, ấp Phước Hưng 01"/>
    <s v="xã Mỹ Lộc"/>
    <s v="Tây Ninh"/>
    <x v="0"/>
    <d v="2024-12-30T00:00:00"/>
    <m/>
    <s v="ATM"/>
  </r>
  <r>
    <n v="80348001"/>
    <x v="23"/>
    <x v="98"/>
    <s v="ATM 13120013"/>
    <s v="Ấp Cầu Tràm"/>
    <s v="xã Rạch Kiến"/>
    <s v="Tây Ninh"/>
    <x v="0"/>
    <d v="2023-08-22T00:00:00"/>
    <m/>
    <s v="ATM"/>
  </r>
  <r>
    <n v="80348001"/>
    <x v="23"/>
    <x v="98"/>
    <s v="ATM 13120014"/>
    <s v="Khu đô thị sinh thái Năm Sao"/>
    <s v="xã Phước Lý"/>
    <s v="Tây Ninh"/>
    <x v="0"/>
    <d v="2022-02-25T00:00:00"/>
    <m/>
    <s v="ATM"/>
  </r>
  <r>
    <n v="80348001"/>
    <x v="23"/>
    <x v="98"/>
    <s v="ATM 13120015"/>
    <s v="Số 78 Quốc lộ 1A"/>
    <s v="Xã Bến Lức"/>
    <s v="Tây Ninh"/>
    <x v="0"/>
    <d v="2021-10-01T00:00:00"/>
    <m/>
    <s v="ATM"/>
  </r>
  <r>
    <n v="80348001"/>
    <x v="23"/>
    <x v="98"/>
    <s v="ATM 13120101"/>
    <s v="Số 381C, Khu phố 3"/>
    <s v="Xã Đức Hòa"/>
    <s v="Tây Ninh"/>
    <x v="0"/>
    <d v="2024-06-06T00:00:00"/>
    <m/>
    <s v="ATM"/>
  </r>
  <r>
    <n v="80348001"/>
    <x v="23"/>
    <x v="98"/>
    <s v="ATM 13120201"/>
    <s v="số 283 đường Nguyễn Thái Bình tổ 8, Khu phố 4"/>
    <s v="Xã Cần Giuộc"/>
    <s v="Tây Ninh"/>
    <x v="0"/>
    <d v="2024-12-30T00:00:00"/>
    <m/>
    <s v="ATM"/>
  </r>
  <r>
    <n v="80348001"/>
    <x v="23"/>
    <x v="98"/>
    <s v="ATM 13120301"/>
    <s v="Số 251-253 đường Nguyễn Hữu Thọ, ấp Bến Lức 2"/>
    <s v="Xã Bến Lức"/>
    <s v="Tây Ninh"/>
    <x v="0"/>
    <d v="2024-09-23T00:00:00"/>
    <m/>
    <s v="ATM"/>
  </r>
  <r>
    <n v="82348001"/>
    <x v="23"/>
    <x v="99"/>
    <n v="13140001"/>
    <s v="Số 224A Nam Kỳ Khởi Nghĩa"/>
    <s v="Mỹ Tho"/>
    <s v="Đồng Tháp"/>
    <x v="0"/>
    <d v="2014-04-11T00:00:00"/>
    <m/>
    <s v="ATM"/>
  </r>
  <r>
    <n v="82348001"/>
    <x v="23"/>
    <x v="99"/>
    <n v="13140002"/>
    <s v="Số 212 Ấp Bắc, Khu phố 3"/>
    <s v="Trung An"/>
    <s v="Đồng Tháp"/>
    <x v="0"/>
    <d v="2014-04-11T00:00:00"/>
    <m/>
    <s v="ATM"/>
  </r>
  <r>
    <n v="87348001"/>
    <x v="23"/>
    <x v="100"/>
    <s v="56DW406966"/>
    <s v="168-170 Nguyễn Huệ"/>
    <s v="Cao Lãnh"/>
    <s v="Đồng Tháp"/>
    <x v="0"/>
    <d v="2014-10-08T00:00:00"/>
    <m/>
    <s v="ATM thế hệ cũ"/>
  </r>
  <r>
    <n v="72353001"/>
    <x v="24"/>
    <x v="101"/>
    <s v="KLBATM2701"/>
    <s v="683 Cách Mạng Tháng Tám, KP2"/>
    <s v="Phường Tân Ninh"/>
    <s v="Tây Ninh"/>
    <x v="0"/>
    <s v="22/06/2015"/>
    <m/>
    <s v="ATM thế hệ cũ"/>
  </r>
  <r>
    <n v="72353001"/>
    <x v="24"/>
    <x v="101"/>
    <s v="KLBATM2704"/>
    <s v="1 Trần Hưng Đạo"/>
    <s v="Phường Tân Ninh"/>
    <s v="Tây Ninh"/>
    <x v="0"/>
    <s v="25/10/2018"/>
    <m/>
    <s v="ATM thế hệ cũ"/>
  </r>
  <r>
    <n v="72353001"/>
    <x v="24"/>
    <x v="101"/>
    <s v="KLBSTM2705"/>
    <s v="683 Cách Mạng Tháng Tám, KP2"/>
    <s v="Phường Tân Ninh"/>
    <s v="Tây Ninh"/>
    <x v="0"/>
    <d v="2023-07-02T00:00:00"/>
    <m/>
    <s v="ATM thế hệ mới"/>
  </r>
  <r>
    <n v="72353001"/>
    <x v="24"/>
    <x v="101"/>
    <s v="KLBATM2702"/>
    <s v="Số 18-19, Khu phố Lộc An"/>
    <s v="Phường Trảng Bàng"/>
    <s v="Tây Ninh"/>
    <x v="0"/>
    <s v="25/10/2018"/>
    <m/>
    <s v="ATM thế hệ cũ"/>
  </r>
  <r>
    <n v="72353001"/>
    <x v="24"/>
    <x v="101"/>
    <s v="KLBSTM2707"/>
    <s v="Số 18-19, Khu phố Lộc An"/>
    <s v="Phường Trảng Bàng"/>
    <s v="Tây Ninh"/>
    <x v="0"/>
    <d v="2023-03-04T00:00:00"/>
    <m/>
    <s v="ATM thế hệ mới"/>
  </r>
  <r>
    <n v="72353001"/>
    <x v="24"/>
    <x v="101"/>
    <s v="KLBATM2703"/>
    <s v="1088 Hoàng Lê Kha"/>
    <s v="Xã Châu Thành"/>
    <s v="Tây Ninh"/>
    <x v="0"/>
    <d v="2018-03-08T00:00:00"/>
    <m/>
    <s v="ATM thế hệ cũ"/>
  </r>
  <r>
    <n v="72353001"/>
    <x v="24"/>
    <x v="101"/>
    <s v="KLBSTM2706"/>
    <s v="1088 Hoàng Lê Kha"/>
    <s v="Xã Châu Thành"/>
    <s v="Tây Ninh"/>
    <x v="0"/>
    <d v="2023-03-04T00:00:00"/>
    <m/>
    <s v="ATM thế hệ mới"/>
  </r>
  <r>
    <n v="80353001"/>
    <x v="24"/>
    <x v="102"/>
    <s v="KLBATM1902"/>
    <s v="KCN Thuận Đạo"/>
    <s v="Bến Lức"/>
    <s v="Tây Ninh"/>
    <x v="0"/>
    <s v="16/09/2014"/>
    <m/>
    <s v="ATM"/>
  </r>
  <r>
    <n v="80353001"/>
    <x v="24"/>
    <x v="102"/>
    <s v="KLBATM1903"/>
    <s v="KCN Thuận Đạo"/>
    <s v="Bến Lức"/>
    <s v="Tây Ninh"/>
    <x v="0"/>
    <s v="16/09/2014"/>
    <m/>
    <s v="ATM"/>
  </r>
  <r>
    <n v="80353001"/>
    <x v="24"/>
    <x v="102"/>
    <s v="KLBATM1906"/>
    <s v="KCN Thuận Đạo"/>
    <s v="Bến Lức"/>
    <s v="Tây Ninh"/>
    <x v="0"/>
    <d v="2015-04-02T00:00:00"/>
    <m/>
    <s v="ATM"/>
  </r>
  <r>
    <n v="80353001"/>
    <x v="24"/>
    <x v="102"/>
    <s v="KLBATM1907"/>
    <s v="KCN Thuận Đạo"/>
    <s v="Bến Lức"/>
    <s v="Tây Ninh"/>
    <x v="0"/>
    <d v="2015-04-02T00:00:00"/>
    <m/>
    <s v="ATM"/>
  </r>
  <r>
    <n v="80353001"/>
    <x v="24"/>
    <x v="102"/>
    <s v="KLBATM1908"/>
    <s v="KCN Thuận Đạo"/>
    <s v="Bến Lức"/>
    <s v="Tây Ninh"/>
    <x v="0"/>
    <d v="2015-04-02T00:00:00"/>
    <m/>
    <s v="ATM"/>
  </r>
  <r>
    <n v="80353001"/>
    <x v="24"/>
    <x v="102"/>
    <s v="KLBATM1914"/>
    <s v="KCN Thuận Đạo"/>
    <s v="Bến Lức"/>
    <s v="Tây Ninh"/>
    <x v="0"/>
    <s v="18/10/2018"/>
    <m/>
    <s v="ATM"/>
  </r>
  <r>
    <n v="80353001"/>
    <x v="24"/>
    <x v="102"/>
    <s v="KLBATM1915"/>
    <s v="KCN Thuận Đạo"/>
    <s v="Bến Lức"/>
    <s v="Tây Ninh"/>
    <x v="0"/>
    <s v="18/10/2018"/>
    <m/>
    <s v="ATM"/>
  </r>
  <r>
    <n v="80353001"/>
    <x v="24"/>
    <x v="102"/>
    <s v="KLBSTM1920"/>
    <s v="KCN Thuận Đạo"/>
    <s v="Bến Lức"/>
    <s v="Tây Ninh"/>
    <x v="0"/>
    <s v="14/02/2023"/>
    <m/>
    <s v="STM"/>
  </r>
  <r>
    <n v="80353001"/>
    <x v="24"/>
    <x v="102"/>
    <s v="KLBATM1916"/>
    <s v="Quốc lộ 1A, Ấp 5 Mỹ Yên"/>
    <s v="Mỹ Yên"/>
    <s v="Tây Ninh"/>
    <x v="0"/>
    <s v="20/09/2019"/>
    <m/>
    <s v="ATM"/>
  </r>
  <r>
    <n v="80353001"/>
    <x v="24"/>
    <x v="102"/>
    <s v="KLBATM1905"/>
    <s v="72A Quốc Lộ 50, Ấp Thuận Đông"/>
    <s v="Mỹ Lệ"/>
    <s v="Tây Ninh"/>
    <x v="0"/>
    <s v="21/12/2016"/>
    <m/>
    <s v="ATM"/>
  </r>
  <r>
    <n v="80353001"/>
    <x v="24"/>
    <x v="102"/>
    <s v="KLBATM1912"/>
    <s v="68 Đường tỉnh 830, Ấp Vĩnh Hòa"/>
    <s v="Tân Tập"/>
    <s v="Tây Ninh"/>
    <x v="0"/>
    <d v="2018-07-09T00:00:00"/>
    <m/>
    <s v="ATM"/>
  </r>
  <r>
    <n v="80353001"/>
    <x v="24"/>
    <x v="102"/>
    <s v="KLBCDM1918"/>
    <s v="159-161 Ấp Bình Tả 1"/>
    <s v="Đức Hòa"/>
    <s v="Tây Ninh"/>
    <x v="0"/>
    <s v="15/03/2023"/>
    <m/>
    <s v="CDM"/>
  </r>
  <r>
    <n v="80353001"/>
    <x v="24"/>
    <x v="102"/>
    <s v="KLBCDM1919"/>
    <s v="46-48 Hùng Vương nối dài"/>
    <s v="Long An"/>
    <s v="Tây Ninh"/>
    <x v="0"/>
    <d v="2023-03-02T00:00:00"/>
    <m/>
    <s v="CDM"/>
  </r>
  <r>
    <n v="82353001"/>
    <x v="24"/>
    <x v="103"/>
    <s v="KLBATM2201"/>
    <s v="300 - 302 - 304 - 306 - 308 Hùng Vương"/>
    <s v="P.Đạo Thạnh"/>
    <s v="Đồng Tháp"/>
    <x v="0"/>
    <s v="04042013"/>
    <m/>
    <s v="ATM thế hệ cũ"/>
  </r>
  <r>
    <n v="82353001"/>
    <x v="24"/>
    <x v="103"/>
    <s v="KLBATM2202"/>
    <s v="Số 447 - 447A, Đường 3 tháng 2"/>
    <s v="P.Mỹ Phước Tây"/>
    <s v="Đồng Tháp"/>
    <x v="0"/>
    <s v="25052016"/>
    <m/>
    <s v="ATM thế hệ cũ"/>
  </r>
  <r>
    <n v="82353001"/>
    <x v="24"/>
    <x v="103"/>
    <s v="KLBATM2203"/>
    <s v="5 Nguyễn Tri Phương, KP.1"/>
    <s v="P.Long Thuận"/>
    <s v="Đồng Tháp"/>
    <x v="0"/>
    <s v="01082016"/>
    <m/>
    <s v="ATM thế hệ cũ"/>
  </r>
  <r>
    <n v="82353001"/>
    <x v="24"/>
    <x v="103"/>
    <s v="KLBATM2204"/>
    <s v="326A Khu Phố 3"/>
    <s v="X.Cái Bè"/>
    <s v="Đồng Tháp"/>
    <x v="0"/>
    <s v="03012017"/>
    <m/>
    <s v="ATM thế hệ cũ"/>
  </r>
  <r>
    <n v="82353001"/>
    <x v="24"/>
    <x v="103"/>
    <s v="KLBSTM2207"/>
    <s v="5 Nguyễn Tri Phương, KP.1"/>
    <s v="P.Long Thuận"/>
    <s v="Đồng Tháp"/>
    <x v="0"/>
    <s v="15022023"/>
    <m/>
    <s v="STM (ATM thế hệ mới)"/>
  </r>
  <r>
    <n v="82353001"/>
    <x v="24"/>
    <x v="103"/>
    <s v="KLBCDM2209"/>
    <s v="Số 447 - 447A, Đường 3 tháng 2"/>
    <s v="P.Mỹ Phước Tây"/>
    <s v="Đồng Tháp"/>
    <x v="0"/>
    <s v="03042023"/>
    <m/>
    <s v="CDM"/>
  </r>
  <r>
    <n v="82353001"/>
    <x v="24"/>
    <x v="103"/>
    <s v="KLBSTM2210"/>
    <s v="300 - 302 - 304 - 306 - 308 Hùng Vương"/>
    <s v="P.Đạo Thạnh"/>
    <s v="Đồng Tháp"/>
    <x v="0"/>
    <s v="21052024"/>
    <m/>
    <s v="STM (ATM thế hệ mới)"/>
  </r>
  <r>
    <n v="87353001"/>
    <x v="24"/>
    <x v="104"/>
    <s v="KLBATM0604"/>
    <s v="Số 30, đường Lý Thường Kiệt"/>
    <s v="Cao Lãnh"/>
    <s v="Đồng Tháp"/>
    <x v="0"/>
    <d v="1905-07-06T00:00:00"/>
    <m/>
    <s v="ATM"/>
  </r>
  <r>
    <n v="87353001"/>
    <x v="24"/>
    <x v="104"/>
    <s v="KLBATM0601"/>
    <s v="Số 30, đường Lý Thường Kiệt"/>
    <s v="Cao Lãnh"/>
    <s v="Đồng Tháp"/>
    <x v="0"/>
    <d v="1905-07-05T00:00:00"/>
    <m/>
    <s v="ATM"/>
  </r>
  <r>
    <n v="87353001"/>
    <x v="24"/>
    <x v="104"/>
    <s v="KLBATM0605"/>
    <s v="Số 1, đường Ngô Thời Nhậm"/>
    <s v="Cao Lãnh"/>
    <s v="Đồng Tháp"/>
    <x v="0"/>
    <d v="1905-07-05T00:00:00"/>
    <m/>
    <s v="ATM"/>
  </r>
  <r>
    <n v="87353001"/>
    <x v="24"/>
    <x v="104"/>
    <s v="KLBSTM0607"/>
    <s v="Số 1, đường Ngô Thời Nhậm"/>
    <s v="Cao Lãnh"/>
    <s v="Đồng Tháp"/>
    <x v="0"/>
    <s v="8/2022"/>
    <m/>
    <s v="STM"/>
  </r>
  <r>
    <n v="87353001"/>
    <x v="24"/>
    <x v="104"/>
    <s v="KLBATM0606"/>
    <s v="16/D Nguyễn Văn Tre, khóm 4"/>
    <s v="Tháp Mười"/>
    <s v="Đồng Tháp"/>
    <x v="0"/>
    <s v="27/07/2015"/>
    <m/>
    <s v="ATM"/>
  </r>
  <r>
    <n v="87353001"/>
    <x v="24"/>
    <x v="104"/>
    <s v="KLBCDM0610"/>
    <s v="16/D Nguyễn Văn Tre, khóm 4"/>
    <s v="Tháp Mười"/>
    <s v="Đồng Tháp"/>
    <x v="0"/>
    <s v="04/10/2025"/>
    <m/>
    <s v="CDM"/>
  </r>
  <r>
    <n v="87353001"/>
    <x v="24"/>
    <x v="104"/>
    <s v="KLBATM0603"/>
    <s v="38-40, đường Hùng Vương, Khóm 1"/>
    <s v="Hồng Ngự"/>
    <s v="Đồng Tháp"/>
    <x v="0"/>
    <s v="24/10/2014"/>
    <m/>
    <s v="ATM"/>
  </r>
  <r>
    <n v="87353001"/>
    <x v="24"/>
    <x v="104"/>
    <s v="KLBATM0602"/>
    <s v="A22, Hùng Vương"/>
    <s v="Sa Đéc"/>
    <s v="Đồng Tháp"/>
    <x v="0"/>
    <m/>
    <m/>
    <s v="ATM"/>
  </r>
  <r>
    <n v="87353001"/>
    <x v="24"/>
    <x v="104"/>
    <s v="KLBSTM0609"/>
    <s v="A22, Hùng Vương"/>
    <s v="Sa Đéc"/>
    <s v="Đồng Tháp"/>
    <x v="0"/>
    <m/>
    <m/>
    <s v="STM"/>
  </r>
  <r>
    <n v="80356001"/>
    <x v="25"/>
    <x v="105"/>
    <n v="14000001"/>
    <s v="292 294 296 Hùng Vương"/>
    <s v="phường Long An"/>
    <s v="Tây Ninh"/>
    <x v="0"/>
    <s v="18/01/2021"/>
    <m/>
    <s v="ATM thế hệ cũ"/>
  </r>
  <r>
    <n v="87356001"/>
    <x v="25"/>
    <x v="106"/>
    <s v="ATM CN Đồng Tháp"/>
    <s v="12 Âu Cơ"/>
    <s v="Phường Sa Đéc"/>
    <s v="Đồng Tháp"/>
    <x v="0"/>
    <d v="2020-08-03T00:00:00"/>
    <m/>
    <s v="ATM thế hệ cũ"/>
  </r>
  <r>
    <n v="72357001"/>
    <x v="26"/>
    <x v="107"/>
    <s v="TAYNINHVN0013600_01"/>
    <s v="374-376-378, đường 30/4"/>
    <s v="Tân Ninh"/>
    <s v="Tây Ninh"/>
    <x v="0"/>
    <d v="2017-03-01T00:00:00"/>
    <m/>
    <s v="Depold Opteva 529"/>
  </r>
  <r>
    <n v="72357001"/>
    <x v="26"/>
    <x v="107"/>
    <s v="NDCHoaThanh_01, 62298395"/>
    <s v="62 Hùng Vương, KP4"/>
    <s v="Long Hoa"/>
    <s v="Tây Ninh"/>
    <x v="0"/>
    <d v="2024-05-07T00:00:00"/>
    <m/>
    <s v="NCRW10Touch"/>
  </r>
  <r>
    <n v="72357001"/>
    <x v="26"/>
    <x v="107"/>
    <s v="NDC563001-70002423"/>
    <s v="Ô2/245"/>
    <s v="Gò Dầu"/>
    <s v="Tây Ninh"/>
    <x v="0"/>
    <d v="2024-05-09T00:00:00"/>
    <m/>
    <s v="NCRW10Touch"/>
  </r>
  <r>
    <n v="72357001"/>
    <x v="26"/>
    <x v="107"/>
    <s v="NDC562001-62298393"/>
    <s v="322 Lê Duẩn"/>
    <s v="Tân Châu"/>
    <s v="Tây Ninh"/>
    <x v="0"/>
    <d v="2024-05-14T00:00:00"/>
    <m/>
    <s v="NCRW10Touch"/>
  </r>
  <r>
    <n v="80357001"/>
    <x v="26"/>
    <x v="108"/>
    <s v="ATM NDC810001"/>
    <s v="123-125-127 Hùng Vương"/>
    <s v="Phường Long An"/>
    <s v="Tây Ninh"/>
    <x v="0"/>
    <s v=" 13/07/2022"/>
    <m/>
    <s v="ATM"/>
  </r>
  <r>
    <n v="82357001"/>
    <x v="26"/>
    <x v="109"/>
    <s v="TienGiangVN0013900_01"/>
    <s v="12C Nam Kỳ Khởi Nghĩa"/>
    <s v="Phường Mỹ Tho"/>
    <s v="Đồng Tháp"/>
    <x v="0"/>
    <d v="2014-08-26T00:00:00"/>
    <m/>
    <s v="ATM thế hệ cũ"/>
  </r>
  <r>
    <n v="87357001"/>
    <x v="26"/>
    <x v="110"/>
    <s v="NDCDongThap_01_x000a_VN0013850"/>
    <s v="Số 214-216-218-220 đường Nguyễn Huệ "/>
    <s v="Phường Cao Lãnh, "/>
    <s v="Đồng Tháp"/>
    <x v="0"/>
    <d v="2015-05-15T00:00:00"/>
    <m/>
    <s v="ATM"/>
  </r>
  <r>
    <n v="82358001"/>
    <x v="27"/>
    <x v="111"/>
    <s v="TPBN00960820"/>
    <s v="119-119A Nam Kỳ Khởi Nghĩa"/>
    <s v="Mỹ Tho"/>
    <s v="Đồng Tháp"/>
    <x v="0"/>
    <s v="18/12/2018"/>
    <m/>
    <m/>
  </r>
  <r>
    <n v="82358001"/>
    <x v="27"/>
    <x v="111"/>
    <s v="CTY TRAI CAY HUNG PHAT"/>
    <s v="Lô 47-49-51 KCN Mỹ Tho"/>
    <s v="Trung An"/>
    <s v="Đồng Tháp"/>
    <x v="0"/>
    <d v="2022-12-26T00:00:00"/>
    <m/>
    <m/>
  </r>
  <r>
    <n v="82358001"/>
    <x v="27"/>
    <x v="111"/>
    <s v="RUBY STORE"/>
    <s v="10 Đoàn Thị Nghiệp"/>
    <s v="Đạo Thạnh"/>
    <s v="Đồng Tháp"/>
    <x v="0"/>
    <d v="2023-03-13T00:00:00"/>
    <m/>
    <m/>
  </r>
  <r>
    <n v="82358001"/>
    <x v="27"/>
    <x v="111"/>
    <s v="HOÀNG STORE"/>
    <s v="TDS 149, Ấp Tân Phú 1"/>
    <s v="Tân Lý Đông"/>
    <s v="Đồng Tháp"/>
    <x v="0"/>
    <d v="2024-05-08T00:00:00"/>
    <m/>
    <m/>
  </r>
  <r>
    <n v="82358001"/>
    <x v="27"/>
    <x v="111"/>
    <s v="TRƯƠNG NGOAN"/>
    <s v="57 Ấp Bình Long"/>
    <s v="Song Bình"/>
    <s v="Đồng Tháp"/>
    <x v="0"/>
    <d v="2024-06-14T00:00:00"/>
    <m/>
    <m/>
  </r>
  <r>
    <n v="82358001"/>
    <x v="27"/>
    <x v="111"/>
    <s v="DTDD HUỲNH NGHĨA MIỀN TÂY"/>
    <s v="131 Ấp Đông Hòa"/>
    <s v="Song Thuận"/>
    <s v="Đồng Tháp"/>
    <x v="0"/>
    <d v="2024-07-02T00:00:00"/>
    <m/>
    <m/>
  </r>
  <r>
    <n v="82358001"/>
    <x v="27"/>
    <x v="111"/>
    <s v="HKD THU BA"/>
    <s v="TDS 1067, TBĐ 10"/>
    <s v="Sơn Đông"/>
    <s v="Vĩnh Long"/>
    <x v="0"/>
    <d v="2024-12-19T00:00:00"/>
    <m/>
    <m/>
  </r>
  <r>
    <n v="80358001"/>
    <x v="27"/>
    <x v="112"/>
    <n v="80750010"/>
    <s v="125-127 Hùng Vương nối dài"/>
    <s v="Phường Long An"/>
    <s v="tỉnh Tây Ninh"/>
    <x v="0"/>
    <s v="12/12/2022"/>
    <m/>
    <s v="ATM+"/>
  </r>
  <r>
    <n v="80358001"/>
    <x v="27"/>
    <x v="112"/>
    <s v="00010932"/>
    <s v="Số 61 Quốc lộ 1A"/>
    <s v="Xã Bến Lức"/>
    <s v="tỉnh Tây Ninh"/>
    <x v="0"/>
    <s v="01/01/2024"/>
    <m/>
    <s v="ATM+"/>
  </r>
  <r>
    <n v="80358001"/>
    <x v="27"/>
    <x v="112"/>
    <s v="80066011"/>
    <m/>
    <s v="Xã Đức Lập"/>
    <s v="tỉnh Tây Ninh"/>
    <x v="0"/>
    <s v="30/10/2024"/>
    <m/>
    <s v="ATM+"/>
  </r>
  <r>
    <n v="80358001"/>
    <x v="27"/>
    <x v="112"/>
    <s v="60251031"/>
    <m/>
    <s v="Xã Đức Lập"/>
    <s v="tỉnh Tây Ninh"/>
    <x v="0"/>
    <s v="30/10/2024"/>
    <m/>
    <s v="ATM+"/>
  </r>
  <r>
    <n v="72358001"/>
    <x v="27"/>
    <x v="113"/>
    <s v="00030906"/>
    <s v="360-362 Đường 30/4 "/>
    <s v="Phường Tân Ninh"/>
    <s v="tỉnh Tây Ninh"/>
    <x v="0"/>
    <d v="2023-11-27T00:00:00"/>
    <m/>
    <s v="ATM+"/>
  </r>
  <r>
    <n v="72358001"/>
    <x v="27"/>
    <x v="113"/>
    <s v="00020909"/>
    <s v="360-362 Đường 30/4 "/>
    <s v="Phường Tân Ninh"/>
    <s v="tỉnh Tây Ninh"/>
    <x v="0"/>
    <d v="2023-11-27T00:00:00"/>
    <m/>
    <s v="ATM+"/>
  </r>
  <r>
    <n v="80360001"/>
    <x v="28"/>
    <x v="114"/>
    <s v="ATM 021"/>
    <s v="93 Nguyễn Hữu Thọ, ấp Bến Lức"/>
    <s v="Bến Lức"/>
    <s v="Tây Ninh"/>
    <x v="0"/>
    <d v="2024-09-23T00:00:00"/>
    <m/>
    <s v="Diebold Nixdorf DN100"/>
  </r>
  <r>
    <n v="80360001"/>
    <x v="28"/>
    <x v="114"/>
    <s v="ATM 097"/>
    <s v="Trụ sở Đảng Ủy UB.TTTQ Xã Bình Đức - Đường tỉnh lộ  816, Ấp Kênh Ngay"/>
    <s v="Bình Đức"/>
    <s v="Tây Ninh"/>
    <x v="0"/>
    <d v="2024-09-24T00:00:00"/>
    <m/>
    <s v="Diebold Nixdorf DN100"/>
  </r>
  <r>
    <n v="80360001"/>
    <x v="28"/>
    <x v="114"/>
    <s v="ATM 156"/>
    <s v="Số 95, Đường Số 1, KDC Thạnh Lợi "/>
    <s v="Thạnh Lợi"/>
    <s v="Tây Ninh"/>
    <x v="0"/>
    <d v="2024-09-25T00:00:00"/>
    <m/>
    <s v="Diebold Nixdorf DN100"/>
  </r>
  <r>
    <n v="72360001"/>
    <x v="28"/>
    <x v="115"/>
    <s v="Tên số hiệu ATM: ATM069"/>
    <s v="1047 Đường cách _x000a_mạng tháng tám"/>
    <s v="Phường Tân Ninh"/>
    <s v="Tây Ninh"/>
    <x v="0"/>
    <d v="2015-01-15T00:00:00"/>
    <m/>
    <s v="Model: _x000a_DN 100D "/>
  </r>
  <r>
    <n v="72360001"/>
    <x v="28"/>
    <x v="115"/>
    <s v="Tên số hiệu ATM : ATM149"/>
    <s v="186 đường 30/4"/>
    <s v="Phường Tân Ninh"/>
    <s v="Tây Ninh"/>
    <x v="0"/>
    <d v="2025-01-01T00:00:00"/>
    <m/>
    <s v="Model: DN 100D "/>
  </r>
  <r>
    <n v="82360001"/>
    <x v="28"/>
    <x v="116"/>
    <s v="ATM 031"/>
    <s v="25 Hùng Vương"/>
    <s v="Mỹ Tho"/>
    <s v="Đồng Tháp"/>
    <x v="0"/>
    <d v="2013-10-01T00:00:00"/>
    <m/>
    <s v="ATM DN100D"/>
  </r>
  <r>
    <n v="87360001"/>
    <x v="28"/>
    <x v="117"/>
    <s v="ATM017 "/>
    <s v="66A Đường 30/4"/>
    <s v="phường Cao Lãnh "/>
    <s v="tỉnh Đồng Tháp "/>
    <x v="0"/>
    <m/>
    <m/>
    <s v="ATM"/>
  </r>
  <r>
    <n v="87360001"/>
    <x v="28"/>
    <x v="117"/>
    <s v="ATM 0162"/>
    <s v="Cổng B số 783 Đường Phạm Hữu Lầu "/>
    <s v="phường Cao Lãnh "/>
    <s v="tỉnh Đồng Tháp "/>
    <x v="0"/>
    <s v="01/03/2022"/>
    <m/>
    <s v="ATM"/>
  </r>
  <r>
    <n v="80501001"/>
    <x v="29"/>
    <x v="118"/>
    <s v="PBBLGA01"/>
    <s v="257-259 đường Hùng Vương"/>
    <s v="phường Tân An"/>
    <s v="Tây Ninh"/>
    <x v="0"/>
    <d v="2023-07-28T00:00:00"/>
    <m/>
    <s v="ATM thế hệ cũ"/>
  </r>
  <r>
    <n v="80616001"/>
    <x v="30"/>
    <x v="119"/>
    <n v="79407001"/>
    <s v="216-263 Hùng Vương"/>
    <s v="phường Tân An"/>
    <s v="Tây Ninh"/>
    <x v="0"/>
    <d v="2024-08-12T00:00:00"/>
    <m/>
    <s v="AT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A3:C124" firstHeaderRow="1" firstDataRow="1" firstDataCol="2" rowPageCount="1" colPageCount="1"/>
  <pivotFields count="11">
    <pivotField compact="0" outline="0" showAll="0" defaultSubtotal="0"/>
    <pivotField axis="axisRow" compact="0" outline="0" showAll="0" defaultSubtotal="0">
      <items count="31">
        <item x="3"/>
        <item x="30"/>
        <item x="9"/>
        <item x="18"/>
        <item x="14"/>
        <item x="19"/>
        <item x="0"/>
        <item x="28"/>
        <item x="1"/>
        <item x="16"/>
        <item x="4"/>
        <item x="24"/>
        <item x="12"/>
        <item x="26"/>
        <item x="8"/>
        <item x="2"/>
        <item x="17"/>
        <item x="20"/>
        <item x="13"/>
        <item x="15"/>
        <item x="21"/>
        <item x="23"/>
        <item x="10"/>
        <item x="5"/>
        <item x="22"/>
        <item x="27"/>
        <item x="11"/>
        <item x="25"/>
        <item x="7"/>
        <item x="6"/>
        <item x="29"/>
      </items>
    </pivotField>
    <pivotField axis="axisRow" compact="0" outline="0" showAll="0" defaultSubtotal="0">
      <items count="172">
        <item x="23"/>
        <item x="24"/>
        <item x="22"/>
        <item x="25"/>
        <item x="119"/>
        <item m="1" x="128"/>
        <item m="1" x="153"/>
        <item m="1" x="135"/>
        <item m="1" x="136"/>
        <item m="1" x="149"/>
        <item x="51"/>
        <item x="52"/>
        <item x="81"/>
        <item x="82"/>
        <item x="85"/>
        <item x="86"/>
        <item x="4"/>
        <item x="3"/>
        <item x="6"/>
        <item x="5"/>
        <item m="1" x="143"/>
        <item m="1" x="127"/>
        <item x="10"/>
        <item x="13"/>
        <item x="12"/>
        <item x="73"/>
        <item x="74"/>
        <item x="61"/>
        <item x="59"/>
        <item x="108"/>
        <item x="109"/>
        <item x="48"/>
        <item x="89"/>
        <item x="64"/>
        <item x="65"/>
        <item x="98"/>
        <item x="99"/>
        <item x="54"/>
        <item x="34"/>
        <item x="33"/>
        <item x="36"/>
        <item x="35"/>
        <item x="95"/>
        <item x="112"/>
        <item x="111"/>
        <item m="1" x="137"/>
        <item x="58"/>
        <item x="57"/>
        <item m="1" x="161"/>
        <item x="105"/>
        <item x="43"/>
        <item x="45"/>
        <item x="118"/>
        <item x="0"/>
        <item x="1"/>
        <item x="2"/>
        <item x="7"/>
        <item x="8"/>
        <item x="9"/>
        <item x="11"/>
        <item x="14"/>
        <item x="15"/>
        <item x="16"/>
        <item x="17"/>
        <item x="18"/>
        <item x="19"/>
        <item x="20"/>
        <item x="21"/>
        <item x="26"/>
        <item x="27"/>
        <item x="28"/>
        <item x="29"/>
        <item x="30"/>
        <item x="31"/>
        <item x="32"/>
        <item x="37"/>
        <item x="38"/>
        <item x="39"/>
        <item m="1" x="156"/>
        <item x="40"/>
        <item m="1" x="167"/>
        <item x="41"/>
        <item m="1" x="168"/>
        <item m="1" x="170"/>
        <item m="1" x="125"/>
        <item m="1" x="144"/>
        <item x="42"/>
        <item x="46"/>
        <item x="47"/>
        <item m="1" x="158"/>
        <item x="50"/>
        <item x="53"/>
        <item x="63"/>
        <item m="1" x="154"/>
        <item m="1" x="131"/>
        <item m="1" x="138"/>
        <item m="1" x="133"/>
        <item m="1" x="152"/>
        <item m="1" x="160"/>
        <item m="1" x="163"/>
        <item x="66"/>
        <item m="1" x="162"/>
        <item m="1" x="169"/>
        <item m="1" x="120"/>
        <item m="1" x="130"/>
        <item x="69"/>
        <item x="70"/>
        <item m="1" x="132"/>
        <item m="1" x="139"/>
        <item m="1" x="148"/>
        <item x="71"/>
        <item m="1" x="151"/>
        <item m="1" x="140"/>
        <item x="72"/>
        <item m="1" x="159"/>
        <item m="1" x="146"/>
        <item x="75"/>
        <item m="1" x="155"/>
        <item m="1" x="157"/>
        <item x="76"/>
        <item m="1" x="141"/>
        <item x="77"/>
        <item x="78"/>
        <item m="1" x="165"/>
        <item m="1" x="164"/>
        <item x="79"/>
        <item m="1" x="147"/>
        <item m="1" x="145"/>
        <item x="80"/>
        <item x="83"/>
        <item x="84"/>
        <item x="87"/>
        <item x="88"/>
        <item x="90"/>
        <item x="91"/>
        <item x="92"/>
        <item x="93"/>
        <item x="94"/>
        <item x="97"/>
        <item m="1" x="126"/>
        <item m="1" x="166"/>
        <item m="1" x="124"/>
        <item x="100"/>
        <item x="101"/>
        <item x="102"/>
        <item x="103"/>
        <item x="104"/>
        <item x="106"/>
        <item x="107"/>
        <item x="110"/>
        <item x="44"/>
        <item m="1" x="129"/>
        <item m="1" x="150"/>
        <item x="55"/>
        <item m="1" x="122"/>
        <item x="56"/>
        <item m="1" x="142"/>
        <item m="1" x="171"/>
        <item x="60"/>
        <item x="96"/>
        <item x="113"/>
        <item x="114"/>
        <item x="115"/>
        <item x="116"/>
        <item x="117"/>
        <item m="1" x="121"/>
        <item x="49"/>
        <item x="62"/>
        <item m="1" x="123"/>
        <item m="1" x="134"/>
        <item x="67"/>
        <item x="68"/>
      </items>
    </pivotField>
    <pivotField compact="0" outline="0" showAll="0" defaultSubtotal="0"/>
    <pivotField compact="0" outline="0" showAll="0" defaultSubtotal="0"/>
    <pivotField compact="0" outline="0" showAll="0" defaultSubtotal="0"/>
    <pivotField compact="0" outline="0" showAll="0" defaultSubtotal="0"/>
    <pivotField axis="axisPage" dataField="1" compact="0" outline="0" multipleItemSelectionAllowed="1" showAll="0" defaultSubtotal="0">
      <items count="17">
        <item h="1" x="2"/>
        <item x="0"/>
        <item x="1"/>
        <item m="1" x="3"/>
        <item m="1" x="15"/>
        <item m="1" x="8"/>
        <item m="1" x="6"/>
        <item m="1" x="11"/>
        <item m="1" x="5"/>
        <item m="1" x="12"/>
        <item m="1" x="13"/>
        <item m="1" x="9"/>
        <item m="1" x="16"/>
        <item m="1" x="4"/>
        <item m="1" x="7"/>
        <item m="1" x="10"/>
        <item m="1" x="14"/>
      </items>
    </pivotField>
    <pivotField compact="0" outline="0" showAll="0" defaultSubtotal="0"/>
    <pivotField compact="0" outline="0" showAll="0" defaultSubtotal="0"/>
    <pivotField compact="0" outline="0" showAll="0" defaultSubtotal="0"/>
  </pivotFields>
  <rowFields count="2">
    <field x="1"/>
    <field x="2"/>
  </rowFields>
  <rowItems count="121">
    <i>
      <x/>
      <x/>
    </i>
    <i r="1">
      <x v="1"/>
    </i>
    <i r="1">
      <x v="2"/>
    </i>
    <i r="1">
      <x v="3"/>
    </i>
    <i r="1">
      <x v="67"/>
    </i>
    <i r="1">
      <x v="68"/>
    </i>
    <i>
      <x v="1"/>
      <x v="4"/>
    </i>
    <i>
      <x v="2"/>
      <x v="10"/>
    </i>
    <i r="1">
      <x v="11"/>
    </i>
    <i r="1">
      <x v="90"/>
    </i>
    <i r="1">
      <x v="91"/>
    </i>
    <i>
      <x v="3"/>
      <x v="12"/>
    </i>
    <i r="1">
      <x v="13"/>
    </i>
    <i r="1">
      <x v="128"/>
    </i>
    <i r="1">
      <x v="129"/>
    </i>
    <i>
      <x v="4"/>
      <x v="105"/>
    </i>
    <i r="1">
      <x v="170"/>
    </i>
    <i r="1">
      <x v="171"/>
    </i>
    <i>
      <x v="5"/>
      <x v="14"/>
    </i>
    <i r="1">
      <x v="15"/>
    </i>
    <i r="1">
      <x v="130"/>
    </i>
    <i r="1">
      <x v="131"/>
    </i>
    <i>
      <x v="6"/>
      <x v="16"/>
    </i>
    <i r="1">
      <x v="17"/>
    </i>
    <i r="1">
      <x v="18"/>
    </i>
    <i r="1">
      <x v="19"/>
    </i>
    <i r="1">
      <x v="53"/>
    </i>
    <i r="1">
      <x v="54"/>
    </i>
    <i r="1">
      <x v="55"/>
    </i>
    <i r="1">
      <x v="56"/>
    </i>
    <i r="1">
      <x v="57"/>
    </i>
    <i>
      <x v="7"/>
      <x v="161"/>
    </i>
    <i r="1">
      <x v="162"/>
    </i>
    <i r="1">
      <x v="163"/>
    </i>
    <i r="1">
      <x v="164"/>
    </i>
    <i>
      <x v="8"/>
      <x v="22"/>
    </i>
    <i r="1">
      <x v="23"/>
    </i>
    <i r="1">
      <x v="24"/>
    </i>
    <i r="1">
      <x v="58"/>
    </i>
    <i r="1">
      <x v="59"/>
    </i>
    <i r="1">
      <x v="60"/>
    </i>
    <i r="1">
      <x v="61"/>
    </i>
    <i>
      <x v="9"/>
      <x v="25"/>
    </i>
    <i r="1">
      <x v="26"/>
    </i>
    <i>
      <x v="10"/>
      <x v="69"/>
    </i>
    <i r="1">
      <x v="70"/>
    </i>
    <i r="1">
      <x v="71"/>
    </i>
    <i r="1">
      <x v="72"/>
    </i>
    <i>
      <x v="11"/>
      <x v="143"/>
    </i>
    <i r="1">
      <x v="144"/>
    </i>
    <i r="1">
      <x v="145"/>
    </i>
    <i r="1">
      <x v="146"/>
    </i>
    <i>
      <x v="12"/>
      <x v="27"/>
    </i>
    <i r="1">
      <x v="28"/>
    </i>
    <i r="1">
      <x v="158"/>
    </i>
    <i r="1">
      <x v="167"/>
    </i>
    <i>
      <x v="13"/>
      <x v="29"/>
    </i>
    <i r="1">
      <x v="30"/>
    </i>
    <i r="1">
      <x v="148"/>
    </i>
    <i r="1">
      <x v="149"/>
    </i>
    <i>
      <x v="14"/>
      <x v="31"/>
    </i>
    <i r="1">
      <x v="87"/>
    </i>
    <i r="1">
      <x v="88"/>
    </i>
    <i r="1">
      <x v="166"/>
    </i>
    <i>
      <x v="15"/>
      <x v="62"/>
    </i>
    <i r="1">
      <x v="63"/>
    </i>
    <i r="1">
      <x v="64"/>
    </i>
    <i r="1">
      <x v="65"/>
    </i>
    <i r="1">
      <x v="66"/>
    </i>
    <i>
      <x v="16"/>
      <x v="116"/>
    </i>
    <i r="1">
      <x v="119"/>
    </i>
    <i r="1">
      <x v="121"/>
    </i>
    <i r="1">
      <x v="122"/>
    </i>
    <i r="1">
      <x v="125"/>
    </i>
    <i>
      <x v="17"/>
      <x v="32"/>
    </i>
    <i r="1">
      <x v="132"/>
    </i>
    <i r="1">
      <x v="133"/>
    </i>
    <i>
      <x v="18"/>
      <x v="33"/>
    </i>
    <i r="1">
      <x v="34"/>
    </i>
    <i r="1">
      <x v="92"/>
    </i>
    <i r="1">
      <x v="100"/>
    </i>
    <i>
      <x v="19"/>
      <x v="106"/>
    </i>
    <i r="1">
      <x v="110"/>
    </i>
    <i r="1">
      <x v="113"/>
    </i>
    <i>
      <x v="20"/>
      <x v="134"/>
    </i>
    <i r="1">
      <x v="135"/>
    </i>
    <i r="1">
      <x v="136"/>
    </i>
    <i r="1">
      <x v="137"/>
    </i>
    <i>
      <x v="21"/>
      <x v="35"/>
    </i>
    <i r="1">
      <x v="36"/>
    </i>
    <i r="1">
      <x v="138"/>
    </i>
    <i r="1">
      <x v="142"/>
    </i>
    <i>
      <x v="22"/>
      <x v="37"/>
    </i>
    <i>
      <x v="23"/>
      <x v="38"/>
    </i>
    <i r="1">
      <x v="39"/>
    </i>
    <i r="1">
      <x v="40"/>
    </i>
    <i r="1">
      <x v="41"/>
    </i>
    <i r="1">
      <x v="73"/>
    </i>
    <i r="1">
      <x v="74"/>
    </i>
    <i r="1">
      <x v="75"/>
    </i>
    <i r="1">
      <x v="76"/>
    </i>
    <i>
      <x v="24"/>
      <x v="42"/>
    </i>
    <i r="1">
      <x v="159"/>
    </i>
    <i>
      <x v="25"/>
      <x v="43"/>
    </i>
    <i r="1">
      <x v="44"/>
    </i>
    <i r="1">
      <x v="160"/>
    </i>
    <i>
      <x v="26"/>
      <x v="46"/>
    </i>
    <i r="1">
      <x v="47"/>
    </i>
    <i r="1">
      <x v="153"/>
    </i>
    <i r="1">
      <x v="155"/>
    </i>
    <i>
      <x v="27"/>
      <x v="49"/>
    </i>
    <i r="1">
      <x v="147"/>
    </i>
    <i>
      <x v="28"/>
      <x v="50"/>
    </i>
    <i r="1">
      <x v="51"/>
    </i>
    <i r="1">
      <x v="150"/>
    </i>
    <i>
      <x v="29"/>
      <x v="77"/>
    </i>
    <i r="1">
      <x v="79"/>
    </i>
    <i r="1">
      <x v="81"/>
    </i>
    <i r="1">
      <x v="86"/>
    </i>
    <i>
      <x v="30"/>
      <x v="52"/>
    </i>
    <i t="grand">
      <x/>
    </i>
  </rowItems>
  <colItems count="1">
    <i/>
  </colItems>
  <pageFields count="1">
    <pageField fld="7" hier="-1"/>
  </pageFields>
  <dataFields count="1">
    <dataField name="Count of (10)" fld="7" subtotal="count" baseField="0" baseItem="0"/>
  </dataFields>
  <formats count="28">
    <format dxfId="27">
      <pivotArea collapsedLevelsAreSubtotals="1" fieldPosition="0">
        <references count="1">
          <reference field="2" count="4">
            <x v="38"/>
            <x v="39"/>
            <x v="40"/>
            <x v="41"/>
          </reference>
        </references>
      </pivotArea>
    </format>
    <format dxfId="26">
      <pivotArea dataOnly="0" labelOnly="1" fieldPosition="0">
        <references count="1">
          <reference field="2" count="4">
            <x v="38"/>
            <x v="39"/>
            <x v="40"/>
            <x v="41"/>
          </reference>
        </references>
      </pivotArea>
    </format>
    <format dxfId="25">
      <pivotArea collapsedLevelsAreSubtotals="1" fieldPosition="0">
        <references count="1">
          <reference field="2" count="2">
            <x v="29"/>
            <x v="30"/>
          </reference>
        </references>
      </pivotArea>
    </format>
    <format dxfId="24">
      <pivotArea dataOnly="0" labelOnly="1" fieldPosition="0">
        <references count="1">
          <reference field="2" count="2">
            <x v="29"/>
            <x v="30"/>
          </reference>
        </references>
      </pivotArea>
    </format>
    <format dxfId="23">
      <pivotArea collapsedLevelsAreSubtotals="1" fieldPosition="0">
        <references count="1">
          <reference field="2" count="1">
            <x v="32"/>
          </reference>
        </references>
      </pivotArea>
    </format>
    <format dxfId="22">
      <pivotArea dataOnly="0" labelOnly="1" fieldPosition="0">
        <references count="1">
          <reference field="2" count="1">
            <x v="32"/>
          </reference>
        </references>
      </pivotArea>
    </format>
    <format dxfId="21">
      <pivotArea grandRow="1" outline="0" collapsedLevelsAreSubtotals="1" fieldPosition="0"/>
    </format>
    <format dxfId="20">
      <pivotArea dataOnly="0" labelOnly="1" grandRow="1" outline="0" fieldPosition="0"/>
    </format>
    <format dxfId="19">
      <pivotArea outline="0" collapsedLevelsAreSubtotals="1" fieldPosition="0">
        <references count="1">
          <reference field="2" count="31" selected="0">
            <x v="61"/>
            <x v="62"/>
            <x v="63"/>
            <x v="64"/>
            <x v="65"/>
            <x v="66"/>
            <x v="67"/>
            <x v="68"/>
            <x v="69"/>
            <x v="70"/>
            <x v="71"/>
            <x v="72"/>
            <x v="73"/>
            <x v="74"/>
            <x v="75"/>
            <x v="76"/>
            <x v="77"/>
            <x v="79"/>
            <x v="81"/>
            <x v="86"/>
            <x v="87"/>
            <x v="88"/>
            <x v="90"/>
            <x v="91"/>
            <x v="92"/>
            <x v="100"/>
            <x v="103"/>
            <x v="104"/>
            <x v="105"/>
            <x v="106"/>
            <x v="107"/>
          </reference>
        </references>
      </pivotArea>
    </format>
    <format dxfId="18">
      <pivotArea dataOnly="0" labelOnly="1" outline="0" fieldPosition="0">
        <references count="1">
          <reference field="2" count="31">
            <x v="61"/>
            <x v="62"/>
            <x v="63"/>
            <x v="64"/>
            <x v="65"/>
            <x v="66"/>
            <x v="67"/>
            <x v="68"/>
            <x v="69"/>
            <x v="70"/>
            <x v="71"/>
            <x v="72"/>
            <x v="73"/>
            <x v="74"/>
            <x v="75"/>
            <x v="76"/>
            <x v="77"/>
            <x v="79"/>
            <x v="81"/>
            <x v="86"/>
            <x v="87"/>
            <x v="88"/>
            <x v="90"/>
            <x v="91"/>
            <x v="92"/>
            <x v="100"/>
            <x v="103"/>
            <x v="104"/>
            <x v="105"/>
            <x v="106"/>
            <x v="107"/>
          </reference>
        </references>
      </pivotArea>
    </format>
    <format dxfId="17">
      <pivotArea outline="0" collapsedLevelsAreSubtotals="1" fieldPosition="0">
        <references count="1">
          <reference field="2" count="17" selected="0">
            <x v="26"/>
            <x v="27"/>
            <x v="28"/>
            <x v="29"/>
            <x v="30"/>
            <x v="31"/>
            <x v="32"/>
            <x v="33"/>
            <x v="34"/>
            <x v="35"/>
            <x v="36"/>
            <x v="37"/>
            <x v="38"/>
            <x v="39"/>
            <x v="40"/>
            <x v="41"/>
            <x v="42"/>
          </reference>
        </references>
      </pivotArea>
    </format>
    <format dxfId="16">
      <pivotArea dataOnly="0" labelOnly="1" outline="0" fieldPosition="0">
        <references count="1">
          <reference field="2" count="17">
            <x v="26"/>
            <x v="27"/>
            <x v="28"/>
            <x v="29"/>
            <x v="30"/>
            <x v="31"/>
            <x v="32"/>
            <x v="33"/>
            <x v="34"/>
            <x v="35"/>
            <x v="36"/>
            <x v="37"/>
            <x v="38"/>
            <x v="39"/>
            <x v="40"/>
            <x v="41"/>
            <x v="42"/>
          </reference>
        </references>
      </pivotArea>
    </format>
    <format dxfId="15">
      <pivotArea field="7" type="button" dataOnly="0" labelOnly="1" outline="0" axis="axisPage" fieldPosition="0"/>
    </format>
    <format dxfId="14">
      <pivotArea field="1" type="button" dataOnly="0" labelOnly="1" outline="0" axis="axisRow" fieldPosition="0"/>
    </format>
    <format dxfId="13">
      <pivotArea dataOnly="0" labelOnly="1" outline="0" fieldPosition="0">
        <references count="1">
          <reference field="1" count="0"/>
        </references>
      </pivotArea>
    </format>
    <format dxfId="12">
      <pivotArea dataOnly="0" labelOnly="1" grandRow="1" outline="0" fieldPosition="0"/>
    </format>
    <format dxfId="11">
      <pivotArea outline="0" collapsedLevelsAreSubtotals="1" fieldPosition="0">
        <references count="2">
          <reference field="1" count="1" selected="0">
            <x v="2"/>
          </reference>
          <reference field="2" count="1" selected="0">
            <x v="10"/>
          </reference>
        </references>
      </pivotArea>
    </format>
    <format dxfId="10">
      <pivotArea dataOnly="0" labelOnly="1" outline="0" offset="IV1" fieldPosition="0">
        <references count="1">
          <reference field="1" count="1">
            <x v="2"/>
          </reference>
        </references>
      </pivotArea>
    </format>
    <format dxfId="9">
      <pivotArea dataOnly="0" labelOnly="1" outline="0" fieldPosition="0">
        <references count="2">
          <reference field="1" count="1" selected="0">
            <x v="2"/>
          </reference>
          <reference field="2" count="1">
            <x v="10"/>
          </reference>
        </references>
      </pivotArea>
    </format>
    <format dxfId="8">
      <pivotArea outline="0" collapsedLevelsAreSubtotals="1" fieldPosition="0">
        <references count="2">
          <reference field="1" count="1" selected="0">
            <x v="23"/>
          </reference>
          <reference field="2" count="8" selected="0">
            <x v="38"/>
            <x v="39"/>
            <x v="40"/>
            <x v="41"/>
            <x v="73"/>
            <x v="74"/>
            <x v="75"/>
            <x v="76"/>
          </reference>
        </references>
      </pivotArea>
    </format>
    <format dxfId="7">
      <pivotArea dataOnly="0" labelOnly="1" outline="0" fieldPosition="0">
        <references count="1">
          <reference field="1" count="1">
            <x v="23"/>
          </reference>
        </references>
      </pivotArea>
    </format>
    <format dxfId="6">
      <pivotArea dataOnly="0" labelOnly="1" outline="0" fieldPosition="0">
        <references count="2">
          <reference field="1" count="1" selected="0">
            <x v="23"/>
          </reference>
          <reference field="2" count="8">
            <x v="38"/>
            <x v="39"/>
            <x v="40"/>
            <x v="41"/>
            <x v="73"/>
            <x v="74"/>
            <x v="75"/>
            <x v="76"/>
          </reference>
        </references>
      </pivotArea>
    </format>
    <format dxfId="5">
      <pivotArea outline="0" collapsedLevelsAreSubtotals="1" fieldPosition="0">
        <references count="2">
          <reference field="1" count="1" selected="0">
            <x v="13"/>
          </reference>
          <reference field="2" count="4" selected="0">
            <x v="29"/>
            <x v="30"/>
            <x v="148"/>
            <x v="149"/>
          </reference>
        </references>
      </pivotArea>
    </format>
    <format dxfId="4">
      <pivotArea dataOnly="0" labelOnly="1" outline="0" fieldPosition="0">
        <references count="1">
          <reference field="1" count="1">
            <x v="13"/>
          </reference>
        </references>
      </pivotArea>
    </format>
    <format dxfId="3">
      <pivotArea dataOnly="0" labelOnly="1" outline="0" fieldPosition="0">
        <references count="2">
          <reference field="1" count="1" selected="0">
            <x v="13"/>
          </reference>
          <reference field="2" count="4">
            <x v="29"/>
            <x v="30"/>
            <x v="148"/>
            <x v="149"/>
          </reference>
        </references>
      </pivotArea>
    </format>
    <format dxfId="2">
      <pivotArea outline="0" collapsedLevelsAreSubtotals="1" fieldPosition="0">
        <references count="2">
          <reference field="1" count="1" selected="0">
            <x v="17"/>
          </reference>
          <reference field="2" count="3" selected="0">
            <x v="32"/>
            <x v="132"/>
            <x v="133"/>
          </reference>
        </references>
      </pivotArea>
    </format>
    <format dxfId="1">
      <pivotArea dataOnly="0" labelOnly="1" outline="0" fieldPosition="0">
        <references count="1">
          <reference field="1" count="1">
            <x v="17"/>
          </reference>
        </references>
      </pivotArea>
    </format>
    <format dxfId="0">
      <pivotArea dataOnly="0" labelOnly="1" outline="0" fieldPosition="0">
        <references count="2">
          <reference field="1" count="1" selected="0">
            <x v="17"/>
          </reference>
          <reference field="2" count="3">
            <x v="32"/>
            <x v="132"/>
            <x v="1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70"/>
  <sheetViews>
    <sheetView tabSelected="1" topLeftCell="A4" zoomScale="70" zoomScaleNormal="70" workbookViewId="0">
      <pane xSplit="4" ySplit="5" topLeftCell="F735" activePane="bottomRight" state="frozen"/>
      <selection activeCell="A4" sqref="A4"/>
      <selection pane="topRight" activeCell="E4" sqref="E4"/>
      <selection pane="bottomLeft" activeCell="A9" sqref="A9"/>
      <selection pane="bottomRight" activeCell="T883" sqref="T883"/>
    </sheetView>
  </sheetViews>
  <sheetFormatPr defaultColWidth="8.85546875" defaultRowHeight="16.5"/>
  <cols>
    <col min="1" max="1" width="6.7109375" style="9" customWidth="1"/>
    <col min="2" max="2" width="0" style="9" hidden="1" customWidth="1"/>
    <col min="3" max="3" width="7.7109375" style="13" hidden="1" customWidth="1"/>
    <col min="4" max="4" width="11.7109375" style="11" hidden="1" customWidth="1"/>
    <col min="5" max="5" width="46.85546875" style="13" hidden="1" customWidth="1"/>
    <col min="6" max="6" width="71.7109375" style="78" customWidth="1"/>
    <col min="7" max="7" width="17.42578125" style="78" customWidth="1"/>
    <col min="8" max="8" width="58.28515625" style="10" customWidth="1"/>
    <col min="9" max="9" width="24.140625" style="11" customWidth="1"/>
    <col min="10" max="10" width="12.85546875" style="11" customWidth="1"/>
    <col min="11" max="11" width="23.5703125" style="11" customWidth="1"/>
    <col min="12" max="12" width="15.28515625" style="12" customWidth="1"/>
    <col min="13" max="13" width="14.28515625" style="102" hidden="1" customWidth="1"/>
    <col min="14" max="14" width="7" style="78" hidden="1" customWidth="1"/>
    <col min="15" max="15" width="14.7109375" style="223" hidden="1" customWidth="1"/>
    <col min="16" max="16" width="11.7109375" style="9" hidden="1" customWidth="1"/>
    <col min="17" max="17" width="11.85546875" style="9" hidden="1" customWidth="1"/>
    <col min="18" max="18" width="12.5703125" style="9" customWidth="1"/>
    <col min="19" max="16384" width="8.85546875" style="9"/>
  </cols>
  <sheetData>
    <row r="1" spans="1:18" ht="31.9" customHeight="1">
      <c r="B1" s="253" t="s">
        <v>0</v>
      </c>
      <c r="C1" s="253"/>
      <c r="D1" s="253"/>
      <c r="E1" s="253"/>
      <c r="F1" s="253"/>
      <c r="G1" s="116"/>
    </row>
    <row r="2" spans="1:18">
      <c r="B2" s="254" t="s">
        <v>1</v>
      </c>
      <c r="C2" s="254"/>
      <c r="D2" s="254"/>
      <c r="E2" s="254"/>
      <c r="F2" s="254"/>
      <c r="G2" s="116"/>
    </row>
    <row r="4" spans="1:18" ht="18.75">
      <c r="D4" s="255" t="s">
        <v>33</v>
      </c>
      <c r="E4" s="255"/>
      <c r="F4" s="255"/>
      <c r="G4" s="256"/>
      <c r="H4" s="255"/>
      <c r="I4" s="255"/>
      <c r="J4" s="255"/>
      <c r="K4" s="255"/>
      <c r="L4" s="257"/>
      <c r="M4" s="255"/>
      <c r="N4" s="255"/>
    </row>
    <row r="6" spans="1:18" s="16" customFormat="1" ht="15.6" customHeight="1">
      <c r="A6" s="252" t="s">
        <v>779</v>
      </c>
      <c r="B6" s="252" t="s">
        <v>2</v>
      </c>
      <c r="C6" s="14"/>
      <c r="D6" s="258" t="s">
        <v>3</v>
      </c>
      <c r="E6" s="258" t="s">
        <v>4</v>
      </c>
      <c r="F6" s="258" t="s">
        <v>5</v>
      </c>
      <c r="G6" s="259" t="s">
        <v>6</v>
      </c>
      <c r="H6" s="267" t="s">
        <v>7</v>
      </c>
      <c r="I6" s="268"/>
      <c r="J6" s="269"/>
      <c r="K6" s="258" t="s">
        <v>8</v>
      </c>
      <c r="L6" s="261" t="s">
        <v>783</v>
      </c>
      <c r="M6" s="262" t="s">
        <v>9</v>
      </c>
      <c r="N6" s="264" t="s">
        <v>10</v>
      </c>
      <c r="O6" s="265" t="s">
        <v>749</v>
      </c>
      <c r="P6" s="266" t="s">
        <v>2241</v>
      </c>
      <c r="Q6" s="266" t="s">
        <v>2242</v>
      </c>
      <c r="R6" s="266" t="s">
        <v>2243</v>
      </c>
    </row>
    <row r="7" spans="1:18" s="16" customFormat="1" ht="15.75">
      <c r="A7" s="252"/>
      <c r="B7" s="252"/>
      <c r="C7" s="14"/>
      <c r="D7" s="258"/>
      <c r="E7" s="258"/>
      <c r="F7" s="258"/>
      <c r="G7" s="260"/>
      <c r="H7" s="17" t="s">
        <v>780</v>
      </c>
      <c r="I7" s="15" t="s">
        <v>781</v>
      </c>
      <c r="J7" s="15" t="s">
        <v>782</v>
      </c>
      <c r="K7" s="258"/>
      <c r="L7" s="261"/>
      <c r="M7" s="263"/>
      <c r="N7" s="264"/>
      <c r="O7" s="265"/>
      <c r="P7" s="266"/>
      <c r="Q7" s="266"/>
      <c r="R7" s="266"/>
    </row>
    <row r="8" spans="1:18" s="24" customFormat="1" ht="15.75">
      <c r="A8" s="18"/>
      <c r="B8" s="19" t="s">
        <v>11</v>
      </c>
      <c r="C8" s="20"/>
      <c r="D8" s="21" t="s">
        <v>12</v>
      </c>
      <c r="E8" s="21" t="s">
        <v>13</v>
      </c>
      <c r="F8" s="21" t="s">
        <v>14</v>
      </c>
      <c r="G8" s="38" t="s">
        <v>15</v>
      </c>
      <c r="H8" s="22" t="s">
        <v>16</v>
      </c>
      <c r="I8" s="22" t="s">
        <v>17</v>
      </c>
      <c r="J8" s="22" t="s">
        <v>18</v>
      </c>
      <c r="K8" s="22" t="s">
        <v>19</v>
      </c>
      <c r="L8" s="23" t="s">
        <v>20</v>
      </c>
      <c r="M8" s="28" t="s">
        <v>21</v>
      </c>
      <c r="N8" s="55" t="s">
        <v>22</v>
      </c>
      <c r="O8" s="265"/>
      <c r="P8" s="266"/>
      <c r="Q8" s="266"/>
      <c r="R8" s="266"/>
    </row>
    <row r="9" spans="1:18" s="79" customFormat="1" ht="15.75" hidden="1">
      <c r="A9" s="18">
        <f>IF(D9&lt;&gt;"",SUBTOTAL(103,$D$9:D9),"")</f>
        <v>0</v>
      </c>
      <c r="B9" s="18">
        <v>202508</v>
      </c>
      <c r="C9" s="26" t="str">
        <f t="shared" ref="C9:C72" si="0">MID(D9,3,3)</f>
        <v>201</v>
      </c>
      <c r="D9" s="18">
        <v>72201001</v>
      </c>
      <c r="E9" s="25" t="s">
        <v>75</v>
      </c>
      <c r="F9" s="25" t="s">
        <v>1628</v>
      </c>
      <c r="G9" s="29">
        <v>66000001</v>
      </c>
      <c r="H9" s="27"/>
      <c r="I9" s="26" t="s">
        <v>209</v>
      </c>
      <c r="J9" s="26" t="s">
        <v>787</v>
      </c>
      <c r="K9" s="26" t="s">
        <v>104</v>
      </c>
      <c r="L9" s="28">
        <v>39120</v>
      </c>
      <c r="M9" s="25"/>
      <c r="N9" s="92" t="s">
        <v>108</v>
      </c>
      <c r="O9" s="224"/>
      <c r="Q9" s="129"/>
    </row>
    <row r="10" spans="1:18" s="79" customFormat="1" ht="15.75" hidden="1">
      <c r="A10" s="18">
        <f>IF(D10&lt;&gt;"",SUBTOTAL(103,$D$9:D10),"")</f>
        <v>0</v>
      </c>
      <c r="B10" s="18">
        <v>202508</v>
      </c>
      <c r="C10" s="26" t="str">
        <f t="shared" si="0"/>
        <v>201</v>
      </c>
      <c r="D10" s="18">
        <v>72201001</v>
      </c>
      <c r="E10" s="25" t="s">
        <v>75</v>
      </c>
      <c r="F10" s="25" t="s">
        <v>1628</v>
      </c>
      <c r="G10" s="29">
        <v>66000002</v>
      </c>
      <c r="H10" s="27"/>
      <c r="I10" s="26" t="s">
        <v>913</v>
      </c>
      <c r="J10" s="26" t="s">
        <v>787</v>
      </c>
      <c r="K10" s="26" t="s">
        <v>774</v>
      </c>
      <c r="L10" s="28" t="s">
        <v>1629</v>
      </c>
      <c r="M10" s="25"/>
      <c r="N10" s="92" t="s">
        <v>108</v>
      </c>
      <c r="O10" s="224"/>
    </row>
    <row r="11" spans="1:18" s="79" customFormat="1" ht="15.75" hidden="1">
      <c r="A11" s="18">
        <f>IF(D11&lt;&gt;"",SUBTOTAL(103,$D$9:D11),"")</f>
        <v>0</v>
      </c>
      <c r="B11" s="18">
        <v>202508</v>
      </c>
      <c r="C11" s="26" t="str">
        <f t="shared" si="0"/>
        <v>201</v>
      </c>
      <c r="D11" s="18">
        <v>72201001</v>
      </c>
      <c r="E11" s="25" t="s">
        <v>75</v>
      </c>
      <c r="F11" s="25" t="s">
        <v>1628</v>
      </c>
      <c r="G11" s="29">
        <v>66000003</v>
      </c>
      <c r="H11" s="27"/>
      <c r="I11" s="26" t="s">
        <v>1025</v>
      </c>
      <c r="J11" s="26" t="s">
        <v>787</v>
      </c>
      <c r="K11" s="26" t="s">
        <v>774</v>
      </c>
      <c r="L11" s="28" t="s">
        <v>1630</v>
      </c>
      <c r="M11" s="25"/>
      <c r="N11" s="92" t="s">
        <v>108</v>
      </c>
      <c r="O11" s="224"/>
    </row>
    <row r="12" spans="1:18" s="79" customFormat="1" ht="15.75" hidden="1">
      <c r="A12" s="18">
        <f>IF(D12&lt;&gt;"",SUBTOTAL(103,$D$9:D12),"")</f>
        <v>0</v>
      </c>
      <c r="B12" s="18">
        <v>202508</v>
      </c>
      <c r="C12" s="26" t="str">
        <f t="shared" si="0"/>
        <v>201</v>
      </c>
      <c r="D12" s="18">
        <v>72201001</v>
      </c>
      <c r="E12" s="25" t="s">
        <v>75</v>
      </c>
      <c r="F12" s="25" t="s">
        <v>1628</v>
      </c>
      <c r="G12" s="29">
        <v>66000005</v>
      </c>
      <c r="H12" s="27"/>
      <c r="I12" s="26" t="s">
        <v>913</v>
      </c>
      <c r="J12" s="26" t="s">
        <v>787</v>
      </c>
      <c r="K12" s="26" t="s">
        <v>104</v>
      </c>
      <c r="L12" s="28">
        <v>40152</v>
      </c>
      <c r="M12" s="25"/>
      <c r="N12" s="92" t="s">
        <v>108</v>
      </c>
      <c r="O12" s="224"/>
    </row>
    <row r="13" spans="1:18" s="79" customFormat="1" ht="15.75" hidden="1">
      <c r="A13" s="18">
        <f>IF(D13&lt;&gt;"",SUBTOTAL(103,$D$9:D13),"")</f>
        <v>0</v>
      </c>
      <c r="B13" s="18">
        <v>202508</v>
      </c>
      <c r="C13" s="26" t="str">
        <f t="shared" si="0"/>
        <v>201</v>
      </c>
      <c r="D13" s="18">
        <v>72201001</v>
      </c>
      <c r="E13" s="25" t="s">
        <v>75</v>
      </c>
      <c r="F13" s="25" t="s">
        <v>1628</v>
      </c>
      <c r="G13" s="29">
        <v>66000006</v>
      </c>
      <c r="H13" s="27"/>
      <c r="I13" s="26" t="s">
        <v>913</v>
      </c>
      <c r="J13" s="26" t="s">
        <v>787</v>
      </c>
      <c r="K13" s="26" t="s">
        <v>104</v>
      </c>
      <c r="L13" s="28" t="s">
        <v>1631</v>
      </c>
      <c r="M13" s="25"/>
      <c r="N13" s="92" t="s">
        <v>108</v>
      </c>
      <c r="O13" s="224"/>
    </row>
    <row r="14" spans="1:18" s="79" customFormat="1" ht="15.75" hidden="1">
      <c r="A14" s="18">
        <f>IF(D14&lt;&gt;"",SUBTOTAL(103,$D$9:D14),"")</f>
        <v>0</v>
      </c>
      <c r="B14" s="18">
        <v>202508</v>
      </c>
      <c r="C14" s="26" t="str">
        <f t="shared" si="0"/>
        <v>201</v>
      </c>
      <c r="D14" s="18">
        <v>72201001</v>
      </c>
      <c r="E14" s="25" t="s">
        <v>75</v>
      </c>
      <c r="F14" s="25" t="s">
        <v>1628</v>
      </c>
      <c r="G14" s="29">
        <v>66000007</v>
      </c>
      <c r="H14" s="27"/>
      <c r="I14" s="26" t="s">
        <v>209</v>
      </c>
      <c r="J14" s="26" t="s">
        <v>787</v>
      </c>
      <c r="K14" s="26" t="s">
        <v>104</v>
      </c>
      <c r="L14" s="28" t="s">
        <v>1632</v>
      </c>
      <c r="M14" s="25"/>
      <c r="N14" s="92" t="s">
        <v>108</v>
      </c>
      <c r="O14" s="224"/>
    </row>
    <row r="15" spans="1:18" s="203" customFormat="1" ht="15.75" hidden="1">
      <c r="A15" s="196">
        <f>IF(D15&lt;&gt;"",SUBTOTAL(103,$D$9:D15),"")</f>
        <v>0</v>
      </c>
      <c r="B15" s="196">
        <v>202508</v>
      </c>
      <c r="C15" s="197" t="str">
        <f t="shared" si="0"/>
        <v>201</v>
      </c>
      <c r="D15" s="196">
        <v>72201001</v>
      </c>
      <c r="E15" s="198" t="s">
        <v>75</v>
      </c>
      <c r="F15" s="198" t="s">
        <v>1628</v>
      </c>
      <c r="G15" s="199">
        <v>66000008</v>
      </c>
      <c r="H15" s="200"/>
      <c r="I15" s="197" t="s">
        <v>1013</v>
      </c>
      <c r="J15" s="197" t="s">
        <v>787</v>
      </c>
      <c r="K15" s="197" t="s">
        <v>104</v>
      </c>
      <c r="L15" s="201" t="s">
        <v>1632</v>
      </c>
      <c r="M15" s="198"/>
      <c r="N15" s="202" t="s">
        <v>108</v>
      </c>
      <c r="O15" s="225"/>
      <c r="Q15" s="204">
        <v>45878</v>
      </c>
      <c r="R15" s="203" t="s">
        <v>2309</v>
      </c>
    </row>
    <row r="16" spans="1:18" s="79" customFormat="1" ht="15.75" hidden="1">
      <c r="A16" s="18">
        <f>IF(D16&lt;&gt;"",SUBTOTAL(103,$D$9:D16),"")</f>
        <v>0</v>
      </c>
      <c r="B16" s="18">
        <v>202508</v>
      </c>
      <c r="C16" s="26" t="str">
        <f t="shared" si="0"/>
        <v>201</v>
      </c>
      <c r="D16" s="18">
        <v>72201001</v>
      </c>
      <c r="E16" s="25" t="s">
        <v>75</v>
      </c>
      <c r="F16" s="25" t="s">
        <v>1628</v>
      </c>
      <c r="G16" s="29">
        <v>66000009</v>
      </c>
      <c r="H16" s="27"/>
      <c r="I16" s="26" t="s">
        <v>1188</v>
      </c>
      <c r="J16" s="26" t="s">
        <v>787</v>
      </c>
      <c r="K16" s="26" t="s">
        <v>104</v>
      </c>
      <c r="L16" s="28" t="s">
        <v>1632</v>
      </c>
      <c r="M16" s="25"/>
      <c r="N16" s="92" t="s">
        <v>108</v>
      </c>
      <c r="O16" s="224"/>
      <c r="Q16" s="129"/>
    </row>
    <row r="17" spans="1:18" s="79" customFormat="1" ht="15.75" hidden="1">
      <c r="A17" s="18">
        <f>IF(D17&lt;&gt;"",SUBTOTAL(103,$D$9:D17),"")</f>
        <v>0</v>
      </c>
      <c r="B17" s="18">
        <v>202508</v>
      </c>
      <c r="C17" s="26" t="str">
        <f t="shared" si="0"/>
        <v>201</v>
      </c>
      <c r="D17" s="18">
        <v>72201001</v>
      </c>
      <c r="E17" s="25" t="s">
        <v>75</v>
      </c>
      <c r="F17" s="25" t="s">
        <v>1628</v>
      </c>
      <c r="G17" s="29">
        <v>66000010</v>
      </c>
      <c r="H17" s="27"/>
      <c r="I17" s="26" t="s">
        <v>1633</v>
      </c>
      <c r="J17" s="26" t="s">
        <v>787</v>
      </c>
      <c r="K17" s="26" t="s">
        <v>104</v>
      </c>
      <c r="L17" s="28">
        <v>41824</v>
      </c>
      <c r="M17" s="25"/>
      <c r="N17" s="92" t="s">
        <v>108</v>
      </c>
      <c r="O17" s="224"/>
    </row>
    <row r="18" spans="1:18" s="203" customFormat="1" ht="15.75" hidden="1">
      <c r="A18" s="196">
        <f>IF(D18&lt;&gt;"",SUBTOTAL(103,$D$9:D18),"")</f>
        <v>0</v>
      </c>
      <c r="B18" s="196">
        <v>202508</v>
      </c>
      <c r="C18" s="197" t="str">
        <f t="shared" si="0"/>
        <v>201</v>
      </c>
      <c r="D18" s="196">
        <v>72201001</v>
      </c>
      <c r="E18" s="198" t="s">
        <v>75</v>
      </c>
      <c r="F18" s="198" t="s">
        <v>1628</v>
      </c>
      <c r="G18" s="199">
        <v>66000011</v>
      </c>
      <c r="H18" s="200"/>
      <c r="I18" s="197" t="s">
        <v>1025</v>
      </c>
      <c r="J18" s="197" t="s">
        <v>787</v>
      </c>
      <c r="K18" s="197" t="s">
        <v>104</v>
      </c>
      <c r="L18" s="201" t="s">
        <v>1634</v>
      </c>
      <c r="M18" s="198"/>
      <c r="N18" s="202" t="s">
        <v>108</v>
      </c>
      <c r="O18" s="225"/>
      <c r="Q18" s="205">
        <v>45887</v>
      </c>
      <c r="R18" s="203" t="s">
        <v>2310</v>
      </c>
    </row>
    <row r="19" spans="1:18" s="79" customFormat="1" ht="15.75" hidden="1">
      <c r="A19" s="18">
        <f>IF(D19&lt;&gt;"",SUBTOTAL(103,$D$9:D19),"")</f>
        <v>0</v>
      </c>
      <c r="B19" s="18">
        <v>202508</v>
      </c>
      <c r="C19" s="26" t="str">
        <f t="shared" si="0"/>
        <v>201</v>
      </c>
      <c r="D19" s="18">
        <v>72201001</v>
      </c>
      <c r="E19" s="25" t="s">
        <v>75</v>
      </c>
      <c r="F19" s="25" t="s">
        <v>1628</v>
      </c>
      <c r="G19" s="29">
        <v>66000012</v>
      </c>
      <c r="H19" s="27"/>
      <c r="I19" s="26" t="s">
        <v>1018</v>
      </c>
      <c r="J19" s="26" t="s">
        <v>787</v>
      </c>
      <c r="K19" s="26" t="s">
        <v>104</v>
      </c>
      <c r="L19" s="28" t="s">
        <v>1635</v>
      </c>
      <c r="M19" s="25"/>
      <c r="N19" s="92" t="s">
        <v>108</v>
      </c>
      <c r="O19" s="224"/>
    </row>
    <row r="20" spans="1:18" s="79" customFormat="1" ht="15.75" hidden="1">
      <c r="A20" s="18">
        <f>IF(D20&lt;&gt;"",SUBTOTAL(103,$D$9:D20),"")</f>
        <v>0</v>
      </c>
      <c r="B20" s="18">
        <v>202508</v>
      </c>
      <c r="C20" s="26" t="str">
        <f t="shared" si="0"/>
        <v>201</v>
      </c>
      <c r="D20" s="18">
        <v>72201001</v>
      </c>
      <c r="E20" s="25" t="s">
        <v>75</v>
      </c>
      <c r="F20" s="25" t="s">
        <v>1628</v>
      </c>
      <c r="G20" s="29">
        <v>66000013</v>
      </c>
      <c r="H20" s="27"/>
      <c r="I20" s="26" t="s">
        <v>913</v>
      </c>
      <c r="J20" s="26" t="s">
        <v>787</v>
      </c>
      <c r="K20" s="26" t="s">
        <v>774</v>
      </c>
      <c r="L20" s="28" t="s">
        <v>1636</v>
      </c>
      <c r="M20" s="25"/>
      <c r="N20" s="92" t="s">
        <v>108</v>
      </c>
      <c r="O20" s="224"/>
    </row>
    <row r="21" spans="1:18" s="79" customFormat="1" ht="15.75" hidden="1">
      <c r="A21" s="18">
        <f>IF(D21&lt;&gt;"",SUBTOTAL(103,$D$9:D21),"")</f>
        <v>0</v>
      </c>
      <c r="B21" s="18">
        <v>202508</v>
      </c>
      <c r="C21" s="26" t="str">
        <f t="shared" si="0"/>
        <v>201</v>
      </c>
      <c r="D21" s="18">
        <v>72201001</v>
      </c>
      <c r="E21" s="25" t="s">
        <v>75</v>
      </c>
      <c r="F21" s="25" t="s">
        <v>1628</v>
      </c>
      <c r="G21" s="29">
        <v>66000014</v>
      </c>
      <c r="H21" s="27"/>
      <c r="I21" s="26" t="s">
        <v>913</v>
      </c>
      <c r="J21" s="26" t="s">
        <v>787</v>
      </c>
      <c r="K21" s="26" t="s">
        <v>104</v>
      </c>
      <c r="L21" s="28">
        <v>45119</v>
      </c>
      <c r="M21" s="25"/>
      <c r="N21" s="92" t="s">
        <v>108</v>
      </c>
      <c r="O21" s="224"/>
    </row>
    <row r="22" spans="1:18" s="79" customFormat="1" ht="15.75" hidden="1">
      <c r="A22" s="18">
        <f>IF(D22&lt;&gt;"",SUBTOTAL(103,$D$9:D22),"")</f>
        <v>0</v>
      </c>
      <c r="B22" s="18">
        <v>202508</v>
      </c>
      <c r="C22" s="26" t="str">
        <f t="shared" si="0"/>
        <v>201</v>
      </c>
      <c r="D22" s="18">
        <v>72201001</v>
      </c>
      <c r="E22" s="25" t="s">
        <v>75</v>
      </c>
      <c r="F22" s="25" t="s">
        <v>1628</v>
      </c>
      <c r="G22" s="29">
        <v>66040001</v>
      </c>
      <c r="H22" s="27"/>
      <c r="I22" s="26" t="s">
        <v>913</v>
      </c>
      <c r="J22" s="26" t="s">
        <v>787</v>
      </c>
      <c r="K22" s="26" t="s">
        <v>104</v>
      </c>
      <c r="L22" s="28" t="s">
        <v>1201</v>
      </c>
      <c r="M22" s="25"/>
      <c r="N22" s="92" t="s">
        <v>1637</v>
      </c>
      <c r="O22" s="224"/>
    </row>
    <row r="23" spans="1:18" s="79" customFormat="1" ht="15.75" hidden="1">
      <c r="A23" s="18">
        <f>IF(D23&lt;&gt;"",SUBTOTAL(103,$D$9:D23),"")</f>
        <v>0</v>
      </c>
      <c r="B23" s="18">
        <v>202508</v>
      </c>
      <c r="C23" s="26" t="str">
        <f t="shared" si="0"/>
        <v>201</v>
      </c>
      <c r="D23" s="18">
        <v>72201002</v>
      </c>
      <c r="E23" s="25" t="s">
        <v>75</v>
      </c>
      <c r="F23" s="25" t="s">
        <v>1638</v>
      </c>
      <c r="G23" s="29">
        <v>66400001</v>
      </c>
      <c r="H23" s="27" t="s">
        <v>1639</v>
      </c>
      <c r="I23" s="26" t="s">
        <v>1582</v>
      </c>
      <c r="J23" s="26" t="s">
        <v>787</v>
      </c>
      <c r="K23" s="26" t="s">
        <v>104</v>
      </c>
      <c r="L23" s="28" t="s">
        <v>1640</v>
      </c>
      <c r="M23" s="25"/>
      <c r="N23" s="92" t="s">
        <v>109</v>
      </c>
      <c r="O23" s="224"/>
    </row>
    <row r="24" spans="1:18" s="79" customFormat="1" ht="15.75" hidden="1">
      <c r="A24" s="18">
        <f>IF(D24&lt;&gt;"",SUBTOTAL(103,$D$9:D24),"")</f>
        <v>0</v>
      </c>
      <c r="B24" s="18">
        <v>202508</v>
      </c>
      <c r="C24" s="26" t="str">
        <f t="shared" si="0"/>
        <v>201</v>
      </c>
      <c r="D24" s="18">
        <v>72201002</v>
      </c>
      <c r="E24" s="25" t="s">
        <v>75</v>
      </c>
      <c r="F24" s="25" t="s">
        <v>1638</v>
      </c>
      <c r="G24" s="29">
        <v>66400002</v>
      </c>
      <c r="H24" s="27" t="s">
        <v>1639</v>
      </c>
      <c r="I24" s="26" t="s">
        <v>1582</v>
      </c>
      <c r="J24" s="26" t="s">
        <v>787</v>
      </c>
      <c r="K24" s="26" t="s">
        <v>104</v>
      </c>
      <c r="L24" s="28" t="s">
        <v>1641</v>
      </c>
      <c r="M24" s="25"/>
      <c r="N24" s="92" t="s">
        <v>109</v>
      </c>
      <c r="O24" s="224"/>
    </row>
    <row r="25" spans="1:18" s="79" customFormat="1" ht="15.75" hidden="1">
      <c r="A25" s="18">
        <f>IF(D25&lt;&gt;"",SUBTOTAL(103,$D$9:D25),"")</f>
        <v>0</v>
      </c>
      <c r="B25" s="18">
        <v>202508</v>
      </c>
      <c r="C25" s="26" t="str">
        <f t="shared" si="0"/>
        <v>201</v>
      </c>
      <c r="D25" s="18">
        <v>72201002</v>
      </c>
      <c r="E25" s="25" t="s">
        <v>75</v>
      </c>
      <c r="F25" s="25" t="s">
        <v>1638</v>
      </c>
      <c r="G25" s="29">
        <v>66400003</v>
      </c>
      <c r="H25" s="27" t="s">
        <v>1642</v>
      </c>
      <c r="I25" s="26" t="s">
        <v>1582</v>
      </c>
      <c r="J25" s="26" t="s">
        <v>787</v>
      </c>
      <c r="K25" s="26" t="s">
        <v>104</v>
      </c>
      <c r="L25" s="28" t="s">
        <v>1643</v>
      </c>
      <c r="M25" s="25"/>
      <c r="N25" s="92" t="s">
        <v>109</v>
      </c>
      <c r="O25" s="224"/>
    </row>
    <row r="26" spans="1:18" s="79" customFormat="1" ht="15.75" hidden="1">
      <c r="A26" s="18">
        <f>IF(D26&lt;&gt;"",SUBTOTAL(103,$D$9:D26),"")</f>
        <v>0</v>
      </c>
      <c r="B26" s="18">
        <v>202508</v>
      </c>
      <c r="C26" s="26" t="str">
        <f t="shared" si="0"/>
        <v>201</v>
      </c>
      <c r="D26" s="18">
        <v>72201002</v>
      </c>
      <c r="E26" s="25" t="s">
        <v>75</v>
      </c>
      <c r="F26" s="25" t="s">
        <v>1638</v>
      </c>
      <c r="G26" s="29">
        <v>66400004</v>
      </c>
      <c r="H26" s="27" t="s">
        <v>1644</v>
      </c>
      <c r="I26" s="26" t="s">
        <v>1499</v>
      </c>
      <c r="J26" s="26" t="s">
        <v>787</v>
      </c>
      <c r="K26" s="26" t="s">
        <v>104</v>
      </c>
      <c r="L26" s="28" t="s">
        <v>1645</v>
      </c>
      <c r="M26" s="25"/>
      <c r="N26" s="92" t="s">
        <v>109</v>
      </c>
      <c r="O26" s="224"/>
    </row>
    <row r="27" spans="1:18" s="79" customFormat="1" ht="15.75" hidden="1">
      <c r="A27" s="18">
        <f>IF(D27&lt;&gt;"",SUBTOTAL(103,$D$9:D27),"")</f>
        <v>0</v>
      </c>
      <c r="B27" s="18">
        <v>202508</v>
      </c>
      <c r="C27" s="26" t="str">
        <f t="shared" si="0"/>
        <v>201</v>
      </c>
      <c r="D27" s="18">
        <v>72201002</v>
      </c>
      <c r="E27" s="25" t="s">
        <v>75</v>
      </c>
      <c r="F27" s="25" t="s">
        <v>1638</v>
      </c>
      <c r="G27" s="29">
        <v>66400005</v>
      </c>
      <c r="H27" s="27" t="s">
        <v>1639</v>
      </c>
      <c r="I27" s="26" t="s">
        <v>1582</v>
      </c>
      <c r="J27" s="26" t="s">
        <v>787</v>
      </c>
      <c r="K27" s="26" t="s">
        <v>104</v>
      </c>
      <c r="L27" s="28">
        <v>40303</v>
      </c>
      <c r="M27" s="25"/>
      <c r="N27" s="92" t="s">
        <v>109</v>
      </c>
      <c r="O27" s="224"/>
    </row>
    <row r="28" spans="1:18" s="79" customFormat="1" ht="15.75" hidden="1">
      <c r="A28" s="18">
        <f>IF(D28&lt;&gt;"",SUBTOTAL(103,$D$9:D28),"")</f>
        <v>0</v>
      </c>
      <c r="B28" s="18">
        <v>202508</v>
      </c>
      <c r="C28" s="26" t="str">
        <f t="shared" si="0"/>
        <v>201</v>
      </c>
      <c r="D28" s="18">
        <v>72201002</v>
      </c>
      <c r="E28" s="25" t="s">
        <v>75</v>
      </c>
      <c r="F28" s="25" t="s">
        <v>1638</v>
      </c>
      <c r="G28" s="29">
        <v>66400006</v>
      </c>
      <c r="H28" s="27" t="s">
        <v>1642</v>
      </c>
      <c r="I28" s="26" t="s">
        <v>1582</v>
      </c>
      <c r="J28" s="26" t="s">
        <v>787</v>
      </c>
      <c r="K28" s="26" t="s">
        <v>104</v>
      </c>
      <c r="L28" s="28" t="s">
        <v>1646</v>
      </c>
      <c r="M28" s="25"/>
      <c r="N28" s="92" t="s">
        <v>109</v>
      </c>
      <c r="O28" s="224"/>
    </row>
    <row r="29" spans="1:18" s="79" customFormat="1" ht="15.75" hidden="1">
      <c r="A29" s="18">
        <f>IF(D29&lt;&gt;"",SUBTOTAL(103,$D$9:D29),"")</f>
        <v>0</v>
      </c>
      <c r="B29" s="18">
        <v>202508</v>
      </c>
      <c r="C29" s="26" t="str">
        <f t="shared" si="0"/>
        <v>201</v>
      </c>
      <c r="D29" s="18">
        <v>72201002</v>
      </c>
      <c r="E29" s="25" t="s">
        <v>75</v>
      </c>
      <c r="F29" s="25" t="s">
        <v>1638</v>
      </c>
      <c r="G29" s="29">
        <v>66400007</v>
      </c>
      <c r="H29" s="27" t="s">
        <v>1647</v>
      </c>
      <c r="I29" s="26" t="s">
        <v>1499</v>
      </c>
      <c r="J29" s="26" t="s">
        <v>787</v>
      </c>
      <c r="K29" s="26" t="s">
        <v>104</v>
      </c>
      <c r="L29" s="28" t="s">
        <v>1648</v>
      </c>
      <c r="M29" s="25"/>
      <c r="N29" s="92" t="s">
        <v>109</v>
      </c>
      <c r="O29" s="224"/>
    </row>
    <row r="30" spans="1:18" s="79" customFormat="1" ht="15.75" hidden="1">
      <c r="A30" s="18">
        <f>IF(D30&lt;&gt;"",SUBTOTAL(103,$D$9:D30),"")</f>
        <v>0</v>
      </c>
      <c r="B30" s="18">
        <v>202508</v>
      </c>
      <c r="C30" s="26" t="str">
        <f t="shared" si="0"/>
        <v>201</v>
      </c>
      <c r="D30" s="18">
        <v>72201002</v>
      </c>
      <c r="E30" s="25" t="s">
        <v>75</v>
      </c>
      <c r="F30" s="25" t="s">
        <v>1638</v>
      </c>
      <c r="G30" s="29">
        <v>66400008</v>
      </c>
      <c r="H30" s="27" t="s">
        <v>1649</v>
      </c>
      <c r="I30" s="26" t="s">
        <v>1458</v>
      </c>
      <c r="J30" s="26" t="s">
        <v>787</v>
      </c>
      <c r="K30" s="26" t="s">
        <v>104</v>
      </c>
      <c r="L30" s="28" t="s">
        <v>1650</v>
      </c>
      <c r="M30" s="25"/>
      <c r="N30" s="92" t="s">
        <v>109</v>
      </c>
      <c r="O30" s="224"/>
    </row>
    <row r="31" spans="1:18" s="79" customFormat="1" ht="15.75" hidden="1">
      <c r="A31" s="18">
        <f>IF(D31&lt;&gt;"",SUBTOTAL(103,$D$9:D31),"")</f>
        <v>0</v>
      </c>
      <c r="B31" s="18">
        <v>202508</v>
      </c>
      <c r="C31" s="26" t="str">
        <f t="shared" si="0"/>
        <v>201</v>
      </c>
      <c r="D31" s="18">
        <v>72201002</v>
      </c>
      <c r="E31" s="25" t="s">
        <v>75</v>
      </c>
      <c r="F31" s="25" t="s">
        <v>1638</v>
      </c>
      <c r="G31" s="29">
        <v>66400009</v>
      </c>
      <c r="H31" s="27" t="s">
        <v>1651</v>
      </c>
      <c r="I31" s="26" t="s">
        <v>1484</v>
      </c>
      <c r="J31" s="26" t="s">
        <v>787</v>
      </c>
      <c r="K31" s="26" t="s">
        <v>104</v>
      </c>
      <c r="L31" s="28">
        <v>41883</v>
      </c>
      <c r="M31" s="25"/>
      <c r="N31" s="92" t="s">
        <v>109</v>
      </c>
      <c r="O31" s="224"/>
    </row>
    <row r="32" spans="1:18" s="79" customFormat="1" ht="15.75" hidden="1">
      <c r="A32" s="18">
        <f>IF(D32&lt;&gt;"",SUBTOTAL(103,$D$9:D32),"")</f>
        <v>0</v>
      </c>
      <c r="B32" s="18">
        <v>202508</v>
      </c>
      <c r="C32" s="26" t="str">
        <f t="shared" si="0"/>
        <v>201</v>
      </c>
      <c r="D32" s="18">
        <v>72201002</v>
      </c>
      <c r="E32" s="25" t="s">
        <v>75</v>
      </c>
      <c r="F32" s="25" t="s">
        <v>1638</v>
      </c>
      <c r="G32" s="29">
        <v>66400010</v>
      </c>
      <c r="H32" s="27" t="s">
        <v>1647</v>
      </c>
      <c r="I32" s="26" t="s">
        <v>1499</v>
      </c>
      <c r="J32" s="26" t="s">
        <v>787</v>
      </c>
      <c r="K32" s="26" t="s">
        <v>104</v>
      </c>
      <c r="L32" s="28">
        <v>41852</v>
      </c>
      <c r="M32" s="25"/>
      <c r="N32" s="92" t="s">
        <v>109</v>
      </c>
      <c r="O32" s="224"/>
    </row>
    <row r="33" spans="1:15" s="79" customFormat="1" ht="15.75" hidden="1">
      <c r="A33" s="18">
        <f>IF(D33&lt;&gt;"",SUBTOTAL(103,$D$9:D33),"")</f>
        <v>0</v>
      </c>
      <c r="B33" s="18">
        <v>202508</v>
      </c>
      <c r="C33" s="26" t="str">
        <f t="shared" si="0"/>
        <v>201</v>
      </c>
      <c r="D33" s="18">
        <v>72201002</v>
      </c>
      <c r="E33" s="25" t="s">
        <v>75</v>
      </c>
      <c r="F33" s="25" t="s">
        <v>1638</v>
      </c>
      <c r="G33" s="29">
        <v>66400011</v>
      </c>
      <c r="H33" s="27" t="s">
        <v>1651</v>
      </c>
      <c r="I33" s="26" t="s">
        <v>1484</v>
      </c>
      <c r="J33" s="26" t="s">
        <v>787</v>
      </c>
      <c r="K33" s="26" t="s">
        <v>104</v>
      </c>
      <c r="L33" s="28" t="s">
        <v>1652</v>
      </c>
      <c r="M33" s="25"/>
      <c r="N33" s="92" t="s">
        <v>109</v>
      </c>
      <c r="O33" s="224"/>
    </row>
    <row r="34" spans="1:15" s="79" customFormat="1" ht="15.75" hidden="1">
      <c r="A34" s="18">
        <f>IF(D34&lt;&gt;"",SUBTOTAL(103,$D$9:D34),"")</f>
        <v>0</v>
      </c>
      <c r="B34" s="18">
        <v>202508</v>
      </c>
      <c r="C34" s="26" t="str">
        <f t="shared" si="0"/>
        <v>201</v>
      </c>
      <c r="D34" s="18">
        <v>72201002</v>
      </c>
      <c r="E34" s="25" t="s">
        <v>75</v>
      </c>
      <c r="F34" s="25" t="s">
        <v>1638</v>
      </c>
      <c r="G34" s="29">
        <v>66400012</v>
      </c>
      <c r="H34" s="27" t="s">
        <v>1651</v>
      </c>
      <c r="I34" s="26" t="s">
        <v>1484</v>
      </c>
      <c r="J34" s="26" t="s">
        <v>787</v>
      </c>
      <c r="K34" s="26" t="s">
        <v>104</v>
      </c>
      <c r="L34" s="28">
        <v>41883</v>
      </c>
      <c r="M34" s="25"/>
      <c r="N34" s="92" t="s">
        <v>109</v>
      </c>
      <c r="O34" s="224"/>
    </row>
    <row r="35" spans="1:15" s="79" customFormat="1" ht="15.75" hidden="1">
      <c r="A35" s="18">
        <f>IF(D35&lt;&gt;"",SUBTOTAL(103,$D$9:D35),"")</f>
        <v>0</v>
      </c>
      <c r="B35" s="18">
        <v>202508</v>
      </c>
      <c r="C35" s="26" t="str">
        <f t="shared" si="0"/>
        <v>201</v>
      </c>
      <c r="D35" s="18">
        <v>72201002</v>
      </c>
      <c r="E35" s="25" t="s">
        <v>75</v>
      </c>
      <c r="F35" s="25" t="s">
        <v>1638</v>
      </c>
      <c r="G35" s="29">
        <v>66400013</v>
      </c>
      <c r="H35" s="27" t="s">
        <v>1649</v>
      </c>
      <c r="I35" s="26" t="s">
        <v>1458</v>
      </c>
      <c r="J35" s="26" t="s">
        <v>787</v>
      </c>
      <c r="K35" s="26" t="s">
        <v>104</v>
      </c>
      <c r="L35" s="28" t="s">
        <v>1653</v>
      </c>
      <c r="M35" s="25"/>
      <c r="N35" s="92" t="s">
        <v>109</v>
      </c>
      <c r="O35" s="224"/>
    </row>
    <row r="36" spans="1:15" s="79" customFormat="1" ht="15.75" hidden="1">
      <c r="A36" s="18">
        <f>IF(D36&lt;&gt;"",SUBTOTAL(103,$D$9:D36),"")</f>
        <v>0</v>
      </c>
      <c r="B36" s="18">
        <v>202508</v>
      </c>
      <c r="C36" s="26" t="str">
        <f t="shared" si="0"/>
        <v>201</v>
      </c>
      <c r="D36" s="18">
        <v>72201002</v>
      </c>
      <c r="E36" s="25" t="s">
        <v>75</v>
      </c>
      <c r="F36" s="25" t="s">
        <v>1638</v>
      </c>
      <c r="G36" s="29">
        <v>66400014</v>
      </c>
      <c r="H36" s="27" t="s">
        <v>1654</v>
      </c>
      <c r="I36" s="26" t="s">
        <v>1484</v>
      </c>
      <c r="J36" s="26" t="s">
        <v>787</v>
      </c>
      <c r="K36" s="26" t="s">
        <v>104</v>
      </c>
      <c r="L36" s="28">
        <v>40552</v>
      </c>
      <c r="M36" s="25"/>
      <c r="N36" s="92" t="s">
        <v>109</v>
      </c>
      <c r="O36" s="224"/>
    </row>
    <row r="37" spans="1:15" s="79" customFormat="1" ht="15.75" hidden="1">
      <c r="A37" s="18">
        <f>IF(D37&lt;&gt;"",SUBTOTAL(103,$D$9:D37),"")</f>
        <v>0</v>
      </c>
      <c r="B37" s="18">
        <v>202508</v>
      </c>
      <c r="C37" s="26" t="str">
        <f t="shared" si="0"/>
        <v>201</v>
      </c>
      <c r="D37" s="18">
        <v>72201002</v>
      </c>
      <c r="E37" s="25" t="s">
        <v>75</v>
      </c>
      <c r="F37" s="25" t="s">
        <v>1638</v>
      </c>
      <c r="G37" s="29">
        <v>66400016</v>
      </c>
      <c r="H37" s="27" t="s">
        <v>1655</v>
      </c>
      <c r="I37" s="26" t="s">
        <v>1484</v>
      </c>
      <c r="J37" s="26" t="s">
        <v>787</v>
      </c>
      <c r="K37" s="26" t="s">
        <v>104</v>
      </c>
      <c r="L37" s="28">
        <v>40334</v>
      </c>
      <c r="M37" s="25"/>
      <c r="N37" s="92" t="s">
        <v>109</v>
      </c>
      <c r="O37" s="224"/>
    </row>
    <row r="38" spans="1:15" s="79" customFormat="1" ht="15.75" hidden="1">
      <c r="A38" s="18">
        <f>IF(D38&lt;&gt;"",SUBTOTAL(103,$D$9:D38),"")</f>
        <v>0</v>
      </c>
      <c r="B38" s="18">
        <v>202508</v>
      </c>
      <c r="C38" s="26" t="str">
        <f t="shared" si="0"/>
        <v>201</v>
      </c>
      <c r="D38" s="18">
        <v>72201002</v>
      </c>
      <c r="E38" s="25" t="s">
        <v>75</v>
      </c>
      <c r="F38" s="25" t="s">
        <v>1638</v>
      </c>
      <c r="G38" s="29">
        <v>66400017</v>
      </c>
      <c r="H38" s="27" t="s">
        <v>1649</v>
      </c>
      <c r="I38" s="26" t="s">
        <v>1458</v>
      </c>
      <c r="J38" s="26" t="s">
        <v>787</v>
      </c>
      <c r="K38" s="26" t="s">
        <v>104</v>
      </c>
      <c r="L38" s="28" t="s">
        <v>1656</v>
      </c>
      <c r="M38" s="25"/>
      <c r="N38" s="92" t="s">
        <v>109</v>
      </c>
      <c r="O38" s="224"/>
    </row>
    <row r="39" spans="1:15" s="79" customFormat="1" ht="15.75" hidden="1">
      <c r="A39" s="18">
        <f>IF(D39&lt;&gt;"",SUBTOTAL(103,$D$9:D39),"")</f>
        <v>0</v>
      </c>
      <c r="B39" s="18">
        <v>202508</v>
      </c>
      <c r="C39" s="26" t="str">
        <f t="shared" si="0"/>
        <v>201</v>
      </c>
      <c r="D39" s="18">
        <v>72201002</v>
      </c>
      <c r="E39" s="25" t="s">
        <v>75</v>
      </c>
      <c r="F39" s="25" t="s">
        <v>1638</v>
      </c>
      <c r="G39" s="29">
        <v>66400018</v>
      </c>
      <c r="H39" s="27" t="s">
        <v>1657</v>
      </c>
      <c r="I39" s="26" t="s">
        <v>1499</v>
      </c>
      <c r="J39" s="26" t="s">
        <v>787</v>
      </c>
      <c r="K39" s="26" t="s">
        <v>104</v>
      </c>
      <c r="L39" s="28" t="s">
        <v>1658</v>
      </c>
      <c r="M39" s="25"/>
      <c r="N39" s="92" t="s">
        <v>109</v>
      </c>
      <c r="O39" s="224"/>
    </row>
    <row r="40" spans="1:15" s="79" customFormat="1" ht="15.75" hidden="1">
      <c r="A40" s="18">
        <f>IF(D40&lt;&gt;"",SUBTOTAL(103,$D$9:D40),"")</f>
        <v>0</v>
      </c>
      <c r="B40" s="18">
        <v>202508</v>
      </c>
      <c r="C40" s="26" t="str">
        <f t="shared" si="0"/>
        <v>201</v>
      </c>
      <c r="D40" s="18">
        <v>72201002</v>
      </c>
      <c r="E40" s="25" t="s">
        <v>75</v>
      </c>
      <c r="F40" s="25" t="s">
        <v>1638</v>
      </c>
      <c r="G40" s="29">
        <v>66400019</v>
      </c>
      <c r="H40" s="27" t="s">
        <v>1657</v>
      </c>
      <c r="I40" s="26" t="s">
        <v>1499</v>
      </c>
      <c r="J40" s="26" t="s">
        <v>787</v>
      </c>
      <c r="K40" s="26" t="s">
        <v>104</v>
      </c>
      <c r="L40" s="28" t="s">
        <v>1656</v>
      </c>
      <c r="M40" s="25"/>
      <c r="N40" s="92" t="s">
        <v>109</v>
      </c>
      <c r="O40" s="224"/>
    </row>
    <row r="41" spans="1:15" s="79" customFormat="1" ht="15.75" hidden="1">
      <c r="A41" s="18">
        <f>IF(D41&lt;&gt;"",SUBTOTAL(103,$D$9:D41),"")</f>
        <v>0</v>
      </c>
      <c r="B41" s="18">
        <v>202508</v>
      </c>
      <c r="C41" s="26" t="str">
        <f t="shared" si="0"/>
        <v>201</v>
      </c>
      <c r="D41" s="18">
        <v>72201002</v>
      </c>
      <c r="E41" s="25" t="s">
        <v>75</v>
      </c>
      <c r="F41" s="25" t="s">
        <v>1638</v>
      </c>
      <c r="G41" s="29">
        <v>66400020</v>
      </c>
      <c r="H41" s="27" t="s">
        <v>1659</v>
      </c>
      <c r="I41" s="26" t="s">
        <v>1582</v>
      </c>
      <c r="J41" s="26" t="s">
        <v>787</v>
      </c>
      <c r="K41" s="26" t="s">
        <v>104</v>
      </c>
      <c r="L41" s="28" t="s">
        <v>556</v>
      </c>
      <c r="M41" s="25"/>
      <c r="N41" s="92" t="s">
        <v>109</v>
      </c>
      <c r="O41" s="224"/>
    </row>
    <row r="42" spans="1:15" s="79" customFormat="1" ht="15.75" hidden="1">
      <c r="A42" s="18">
        <f>IF(D42&lt;&gt;"",SUBTOTAL(103,$D$9:D42),"")</f>
        <v>0</v>
      </c>
      <c r="B42" s="18">
        <v>202508</v>
      </c>
      <c r="C42" s="26" t="str">
        <f t="shared" si="0"/>
        <v>201</v>
      </c>
      <c r="D42" s="18">
        <v>72201002</v>
      </c>
      <c r="E42" s="25" t="s">
        <v>75</v>
      </c>
      <c r="F42" s="25" t="s">
        <v>1638</v>
      </c>
      <c r="G42" s="29">
        <v>66400021</v>
      </c>
      <c r="H42" s="27" t="s">
        <v>1647</v>
      </c>
      <c r="I42" s="26" t="s">
        <v>1499</v>
      </c>
      <c r="J42" s="26" t="s">
        <v>787</v>
      </c>
      <c r="K42" s="26" t="s">
        <v>104</v>
      </c>
      <c r="L42" s="28" t="s">
        <v>1660</v>
      </c>
      <c r="M42" s="25"/>
      <c r="N42" s="92" t="s">
        <v>109</v>
      </c>
      <c r="O42" s="224"/>
    </row>
    <row r="43" spans="1:15" s="79" customFormat="1" ht="15.75" hidden="1">
      <c r="A43" s="18">
        <f>IF(D43&lt;&gt;"",SUBTOTAL(103,$D$9:D43),"")</f>
        <v>0</v>
      </c>
      <c r="B43" s="18">
        <v>202508</v>
      </c>
      <c r="C43" s="26" t="str">
        <f t="shared" si="0"/>
        <v>201</v>
      </c>
      <c r="D43" s="18">
        <v>72201002</v>
      </c>
      <c r="E43" s="25" t="s">
        <v>75</v>
      </c>
      <c r="F43" s="25" t="s">
        <v>1638</v>
      </c>
      <c r="G43" s="29">
        <v>66400022</v>
      </c>
      <c r="H43" s="27" t="s">
        <v>1661</v>
      </c>
      <c r="I43" s="26" t="s">
        <v>904</v>
      </c>
      <c r="J43" s="26" t="s">
        <v>787</v>
      </c>
      <c r="K43" s="26" t="s">
        <v>104</v>
      </c>
      <c r="L43" s="28" t="s">
        <v>1662</v>
      </c>
      <c r="M43" s="25"/>
      <c r="N43" s="92" t="s">
        <v>109</v>
      </c>
      <c r="O43" s="224"/>
    </row>
    <row r="44" spans="1:15" s="79" customFormat="1" ht="15.75" hidden="1">
      <c r="A44" s="18">
        <f>IF(D44&lt;&gt;"",SUBTOTAL(103,$D$9:D44),"")</f>
        <v>0</v>
      </c>
      <c r="B44" s="18">
        <v>202508</v>
      </c>
      <c r="C44" s="26" t="str">
        <f t="shared" si="0"/>
        <v>201</v>
      </c>
      <c r="D44" s="18">
        <v>72201002</v>
      </c>
      <c r="E44" s="25" t="s">
        <v>75</v>
      </c>
      <c r="F44" s="25" t="s">
        <v>1638</v>
      </c>
      <c r="G44" s="29">
        <v>66400023</v>
      </c>
      <c r="H44" s="27" t="s">
        <v>1663</v>
      </c>
      <c r="I44" s="26" t="s">
        <v>1499</v>
      </c>
      <c r="J44" s="26" t="s">
        <v>787</v>
      </c>
      <c r="K44" s="26" t="s">
        <v>104</v>
      </c>
      <c r="L44" s="28">
        <v>44963</v>
      </c>
      <c r="M44" s="25"/>
      <c r="N44" s="92" t="s">
        <v>109</v>
      </c>
      <c r="O44" s="224"/>
    </row>
    <row r="45" spans="1:15" s="79" customFormat="1" ht="15.75" hidden="1">
      <c r="A45" s="18">
        <f>IF(D45&lt;&gt;"",SUBTOTAL(103,$D$9:D45),"")</f>
        <v>0</v>
      </c>
      <c r="B45" s="18">
        <v>202508</v>
      </c>
      <c r="C45" s="26" t="str">
        <f t="shared" si="0"/>
        <v>201</v>
      </c>
      <c r="D45" s="18">
        <v>72201002</v>
      </c>
      <c r="E45" s="25" t="s">
        <v>75</v>
      </c>
      <c r="F45" s="25" t="s">
        <v>1638</v>
      </c>
      <c r="G45" s="29">
        <v>66400024</v>
      </c>
      <c r="H45" s="27" t="s">
        <v>1664</v>
      </c>
      <c r="I45" s="26" t="s">
        <v>1484</v>
      </c>
      <c r="J45" s="26" t="s">
        <v>787</v>
      </c>
      <c r="K45" s="26" t="s">
        <v>104</v>
      </c>
      <c r="L45" s="28">
        <v>45572</v>
      </c>
      <c r="M45" s="25"/>
      <c r="N45" s="92" t="s">
        <v>109</v>
      </c>
      <c r="O45" s="224"/>
    </row>
    <row r="46" spans="1:15" s="79" customFormat="1" ht="15.75" hidden="1">
      <c r="A46" s="18">
        <f>IF(D46&lt;&gt;"",SUBTOTAL(103,$D$9:D46),"")</f>
        <v>0</v>
      </c>
      <c r="B46" s="18">
        <v>202508</v>
      </c>
      <c r="C46" s="26" t="str">
        <f t="shared" si="0"/>
        <v>201</v>
      </c>
      <c r="D46" s="18">
        <v>72201002</v>
      </c>
      <c r="E46" s="25" t="s">
        <v>75</v>
      </c>
      <c r="F46" s="25" t="s">
        <v>1638</v>
      </c>
      <c r="G46" s="29">
        <v>66400025</v>
      </c>
      <c r="H46" s="27" t="s">
        <v>1644</v>
      </c>
      <c r="I46" s="26" t="s">
        <v>1499</v>
      </c>
      <c r="J46" s="26" t="s">
        <v>787</v>
      </c>
      <c r="K46" s="26" t="s">
        <v>104</v>
      </c>
      <c r="L46" s="28">
        <v>45572</v>
      </c>
      <c r="M46" s="25"/>
      <c r="N46" s="92" t="s">
        <v>109</v>
      </c>
      <c r="O46" s="224"/>
    </row>
    <row r="47" spans="1:15" s="79" customFormat="1" ht="15.75" hidden="1">
      <c r="A47" s="18">
        <f>IF(D47&lt;&gt;"",SUBTOTAL(103,$D$9:D47),"")</f>
        <v>0</v>
      </c>
      <c r="B47" s="18">
        <v>202508</v>
      </c>
      <c r="C47" s="26" t="str">
        <f t="shared" si="0"/>
        <v>201</v>
      </c>
      <c r="D47" s="18">
        <v>72201002</v>
      </c>
      <c r="E47" s="25" t="s">
        <v>75</v>
      </c>
      <c r="F47" s="25" t="s">
        <v>1638</v>
      </c>
      <c r="G47" s="29">
        <v>66400026</v>
      </c>
      <c r="H47" s="27" t="s">
        <v>1665</v>
      </c>
      <c r="I47" s="26" t="s">
        <v>224</v>
      </c>
      <c r="J47" s="26" t="s">
        <v>787</v>
      </c>
      <c r="K47" s="26" t="s">
        <v>104</v>
      </c>
      <c r="L47" s="28">
        <v>45658</v>
      </c>
      <c r="M47" s="25"/>
      <c r="N47" s="92" t="s">
        <v>109</v>
      </c>
      <c r="O47" s="224"/>
    </row>
    <row r="48" spans="1:15" s="79" customFormat="1" ht="15.75" hidden="1">
      <c r="A48" s="18">
        <f>IF(D48&lt;&gt;"",SUBTOTAL(103,$D$9:D48),"")</f>
        <v>0</v>
      </c>
      <c r="B48" s="18">
        <v>202508</v>
      </c>
      <c r="C48" s="26" t="str">
        <f t="shared" si="0"/>
        <v>201</v>
      </c>
      <c r="D48" s="18">
        <v>72201002</v>
      </c>
      <c r="E48" s="25" t="s">
        <v>75</v>
      </c>
      <c r="F48" s="25" t="s">
        <v>1638</v>
      </c>
      <c r="G48" s="29">
        <v>66440001</v>
      </c>
      <c r="H48" s="27" t="s">
        <v>1639</v>
      </c>
      <c r="I48" s="26" t="s">
        <v>1582</v>
      </c>
      <c r="J48" s="26" t="s">
        <v>787</v>
      </c>
      <c r="K48" s="26" t="s">
        <v>104</v>
      </c>
      <c r="L48" s="28" t="s">
        <v>1200</v>
      </c>
      <c r="M48" s="25"/>
      <c r="N48" s="92" t="s">
        <v>107</v>
      </c>
      <c r="O48" s="224"/>
    </row>
    <row r="49" spans="1:15" s="79" customFormat="1" ht="15.75" hidden="1">
      <c r="A49" s="18">
        <f>IF(D49&lt;&gt;"",SUBTOTAL(103,$D$9:D49),"")</f>
        <v>0</v>
      </c>
      <c r="B49" s="18">
        <v>202508</v>
      </c>
      <c r="C49" s="26" t="str">
        <f t="shared" si="0"/>
        <v>201</v>
      </c>
      <c r="D49" s="18">
        <v>72201003</v>
      </c>
      <c r="E49" s="25" t="s">
        <v>75</v>
      </c>
      <c r="F49" s="25" t="s">
        <v>1680</v>
      </c>
      <c r="G49" s="29">
        <v>66200001</v>
      </c>
      <c r="H49" s="27" t="s">
        <v>1681</v>
      </c>
      <c r="I49" s="26" t="s">
        <v>845</v>
      </c>
      <c r="J49" s="26" t="s">
        <v>787</v>
      </c>
      <c r="K49" s="26" t="s">
        <v>104</v>
      </c>
      <c r="L49" s="28" t="s">
        <v>1682</v>
      </c>
      <c r="M49" s="25"/>
      <c r="N49" s="92" t="s">
        <v>108</v>
      </c>
      <c r="O49" s="224"/>
    </row>
    <row r="50" spans="1:15" s="79" customFormat="1" ht="15.75" hidden="1">
      <c r="A50" s="18">
        <f>IF(D50&lt;&gt;"",SUBTOTAL(103,$D$9:D50),"")</f>
        <v>0</v>
      </c>
      <c r="B50" s="18">
        <v>202508</v>
      </c>
      <c r="C50" s="26" t="str">
        <f t="shared" si="0"/>
        <v>201</v>
      </c>
      <c r="D50" s="18">
        <v>72201003</v>
      </c>
      <c r="E50" s="25" t="s">
        <v>75</v>
      </c>
      <c r="F50" s="25" t="s">
        <v>1680</v>
      </c>
      <c r="G50" s="29">
        <v>66200002</v>
      </c>
      <c r="H50" s="27" t="s">
        <v>1683</v>
      </c>
      <c r="I50" s="26" t="s">
        <v>1684</v>
      </c>
      <c r="J50" s="26" t="s">
        <v>787</v>
      </c>
      <c r="K50" s="26" t="s">
        <v>104</v>
      </c>
      <c r="L50" s="28" t="s">
        <v>1685</v>
      </c>
      <c r="M50" s="25"/>
      <c r="N50" s="92" t="s">
        <v>108</v>
      </c>
      <c r="O50" s="224"/>
    </row>
    <row r="51" spans="1:15" s="79" customFormat="1" ht="15.75" hidden="1">
      <c r="A51" s="18">
        <f>IF(D51&lt;&gt;"",SUBTOTAL(103,$D$9:D51),"")</f>
        <v>0</v>
      </c>
      <c r="B51" s="18">
        <v>202508</v>
      </c>
      <c r="C51" s="26" t="str">
        <f t="shared" si="0"/>
        <v>201</v>
      </c>
      <c r="D51" s="18">
        <v>72201003</v>
      </c>
      <c r="E51" s="25" t="s">
        <v>75</v>
      </c>
      <c r="F51" s="25" t="s">
        <v>1680</v>
      </c>
      <c r="G51" s="29">
        <v>66200003</v>
      </c>
      <c r="H51" s="27" t="s">
        <v>1686</v>
      </c>
      <c r="I51" s="26" t="s">
        <v>1006</v>
      </c>
      <c r="J51" s="26" t="s">
        <v>787</v>
      </c>
      <c r="K51" s="26" t="s">
        <v>104</v>
      </c>
      <c r="L51" s="28">
        <v>40729</v>
      </c>
      <c r="M51" s="25"/>
      <c r="N51" s="92" t="s">
        <v>108</v>
      </c>
      <c r="O51" s="224"/>
    </row>
    <row r="52" spans="1:15" s="79" customFormat="1" ht="15.75" hidden="1">
      <c r="A52" s="18">
        <f>IF(D52&lt;&gt;"",SUBTOTAL(103,$D$9:D52),"")</f>
        <v>0</v>
      </c>
      <c r="B52" s="18">
        <v>202508</v>
      </c>
      <c r="C52" s="26" t="str">
        <f t="shared" si="0"/>
        <v>201</v>
      </c>
      <c r="D52" s="18">
        <v>72201003</v>
      </c>
      <c r="E52" s="25" t="s">
        <v>75</v>
      </c>
      <c r="F52" s="25" t="s">
        <v>1680</v>
      </c>
      <c r="G52" s="29">
        <v>66200004</v>
      </c>
      <c r="H52" s="27" t="s">
        <v>1686</v>
      </c>
      <c r="I52" s="26" t="s">
        <v>1006</v>
      </c>
      <c r="J52" s="26" t="s">
        <v>787</v>
      </c>
      <c r="K52" s="26" t="s">
        <v>104</v>
      </c>
      <c r="L52" s="28">
        <v>42741</v>
      </c>
      <c r="M52" s="25"/>
      <c r="N52" s="92" t="s">
        <v>108</v>
      </c>
      <c r="O52" s="224"/>
    </row>
    <row r="53" spans="1:15" s="79" customFormat="1" ht="15.75" hidden="1">
      <c r="A53" s="18">
        <f>IF(D53&lt;&gt;"",SUBTOTAL(103,$D$9:D53),"")</f>
        <v>0</v>
      </c>
      <c r="B53" s="18">
        <v>202508</v>
      </c>
      <c r="C53" s="26" t="str">
        <f t="shared" si="0"/>
        <v>201</v>
      </c>
      <c r="D53" s="18">
        <v>72201003</v>
      </c>
      <c r="E53" s="25" t="s">
        <v>75</v>
      </c>
      <c r="F53" s="25" t="s">
        <v>1680</v>
      </c>
      <c r="G53" s="29">
        <v>66200005</v>
      </c>
      <c r="H53" s="27" t="s">
        <v>1687</v>
      </c>
      <c r="I53" s="26" t="s">
        <v>1688</v>
      </c>
      <c r="J53" s="26" t="s">
        <v>787</v>
      </c>
      <c r="K53" s="26" t="s">
        <v>104</v>
      </c>
      <c r="L53" s="28">
        <v>41734</v>
      </c>
      <c r="M53" s="25"/>
      <c r="N53" s="92" t="s">
        <v>108</v>
      </c>
      <c r="O53" s="224"/>
    </row>
    <row r="54" spans="1:15" s="79" customFormat="1" ht="15.75" hidden="1">
      <c r="A54" s="18">
        <f>IF(D54&lt;&gt;"",SUBTOTAL(103,$D$9:D54),"")</f>
        <v>0</v>
      </c>
      <c r="B54" s="18">
        <v>202508</v>
      </c>
      <c r="C54" s="26" t="str">
        <f t="shared" si="0"/>
        <v>201</v>
      </c>
      <c r="D54" s="18">
        <v>72201003</v>
      </c>
      <c r="E54" s="25" t="s">
        <v>75</v>
      </c>
      <c r="F54" s="25" t="s">
        <v>1680</v>
      </c>
      <c r="G54" s="29">
        <v>66200006</v>
      </c>
      <c r="H54" s="27" t="s">
        <v>1689</v>
      </c>
      <c r="I54" s="26" t="s">
        <v>1006</v>
      </c>
      <c r="J54" s="26" t="s">
        <v>787</v>
      </c>
      <c r="K54" s="26" t="s">
        <v>104</v>
      </c>
      <c r="L54" s="28" t="s">
        <v>1690</v>
      </c>
      <c r="M54" s="25"/>
      <c r="N54" s="92" t="s">
        <v>108</v>
      </c>
      <c r="O54" s="224"/>
    </row>
    <row r="55" spans="1:15" s="79" customFormat="1" ht="15.75" hidden="1">
      <c r="A55" s="18">
        <f>IF(D55&lt;&gt;"",SUBTOTAL(103,$D$9:D55),"")</f>
        <v>0</v>
      </c>
      <c r="B55" s="18">
        <v>202508</v>
      </c>
      <c r="C55" s="26" t="str">
        <f t="shared" si="0"/>
        <v>201</v>
      </c>
      <c r="D55" s="18">
        <v>72201003</v>
      </c>
      <c r="E55" s="25" t="s">
        <v>75</v>
      </c>
      <c r="F55" s="25" t="s">
        <v>1680</v>
      </c>
      <c r="G55" s="29">
        <v>66200007</v>
      </c>
      <c r="H55" s="27" t="s">
        <v>1691</v>
      </c>
      <c r="I55" s="26" t="s">
        <v>1006</v>
      </c>
      <c r="J55" s="26" t="s">
        <v>787</v>
      </c>
      <c r="K55" s="26" t="s">
        <v>104</v>
      </c>
      <c r="L55" s="28" t="s">
        <v>1692</v>
      </c>
      <c r="M55" s="25"/>
      <c r="N55" s="92" t="s">
        <v>108</v>
      </c>
      <c r="O55" s="224"/>
    </row>
    <row r="56" spans="1:15" s="79" customFormat="1" ht="15.75" hidden="1">
      <c r="A56" s="18">
        <f>IF(D56&lt;&gt;"",SUBTOTAL(103,$D$9:D56),"")</f>
        <v>0</v>
      </c>
      <c r="B56" s="18">
        <v>202508</v>
      </c>
      <c r="C56" s="26" t="str">
        <f t="shared" si="0"/>
        <v>201</v>
      </c>
      <c r="D56" s="18">
        <v>72201003</v>
      </c>
      <c r="E56" s="25" t="s">
        <v>75</v>
      </c>
      <c r="F56" s="25" t="s">
        <v>1680</v>
      </c>
      <c r="G56" s="29">
        <v>66200008</v>
      </c>
      <c r="H56" s="27" t="s">
        <v>1693</v>
      </c>
      <c r="I56" s="26" t="s">
        <v>1694</v>
      </c>
      <c r="J56" s="26" t="s">
        <v>787</v>
      </c>
      <c r="K56" s="26" t="s">
        <v>104</v>
      </c>
      <c r="L56" s="28" t="s">
        <v>1695</v>
      </c>
      <c r="M56" s="25"/>
      <c r="N56" s="92" t="s">
        <v>108</v>
      </c>
      <c r="O56" s="224"/>
    </row>
    <row r="57" spans="1:15" s="79" customFormat="1" ht="15.75" hidden="1">
      <c r="A57" s="18">
        <f>IF(D57&lt;&gt;"",SUBTOTAL(103,$D$9:D57),"")</f>
        <v>0</v>
      </c>
      <c r="B57" s="18">
        <v>202508</v>
      </c>
      <c r="C57" s="26" t="str">
        <f t="shared" si="0"/>
        <v>201</v>
      </c>
      <c r="D57" s="18">
        <v>72201003</v>
      </c>
      <c r="E57" s="25" t="s">
        <v>75</v>
      </c>
      <c r="F57" s="25" t="s">
        <v>1680</v>
      </c>
      <c r="G57" s="29">
        <v>66200009</v>
      </c>
      <c r="H57" s="27" t="s">
        <v>1681</v>
      </c>
      <c r="I57" s="26" t="s">
        <v>1052</v>
      </c>
      <c r="J57" s="26" t="s">
        <v>787</v>
      </c>
      <c r="K57" s="26" t="s">
        <v>104</v>
      </c>
      <c r="L57" s="28">
        <v>44987</v>
      </c>
      <c r="M57" s="25"/>
      <c r="N57" s="92" t="s">
        <v>108</v>
      </c>
      <c r="O57" s="224"/>
    </row>
    <row r="58" spans="1:15" s="79" customFormat="1" ht="15.75" hidden="1">
      <c r="A58" s="18">
        <f>IF(D58&lt;&gt;"",SUBTOTAL(103,$D$9:D58),"")</f>
        <v>0</v>
      </c>
      <c r="B58" s="18">
        <v>202508</v>
      </c>
      <c r="C58" s="26" t="str">
        <f t="shared" si="0"/>
        <v>201</v>
      </c>
      <c r="D58" s="18">
        <v>72201003</v>
      </c>
      <c r="E58" s="25" t="s">
        <v>75</v>
      </c>
      <c r="F58" s="25" t="s">
        <v>1680</v>
      </c>
      <c r="G58" s="29">
        <v>66200010</v>
      </c>
      <c r="H58" s="27" t="s">
        <v>1683</v>
      </c>
      <c r="I58" s="26" t="s">
        <v>1684</v>
      </c>
      <c r="J58" s="26" t="s">
        <v>787</v>
      </c>
      <c r="K58" s="26" t="s">
        <v>104</v>
      </c>
      <c r="L58" s="28" t="s">
        <v>917</v>
      </c>
      <c r="M58" s="25"/>
      <c r="N58" s="92" t="s">
        <v>108</v>
      </c>
      <c r="O58" s="224"/>
    </row>
    <row r="59" spans="1:15" s="79" customFormat="1" ht="15.75" hidden="1">
      <c r="A59" s="18">
        <f>IF(D59&lt;&gt;"",SUBTOTAL(103,$D$9:D59),"")</f>
        <v>0</v>
      </c>
      <c r="B59" s="18">
        <v>202508</v>
      </c>
      <c r="C59" s="26" t="str">
        <f t="shared" si="0"/>
        <v>201</v>
      </c>
      <c r="D59" s="18">
        <v>72201003</v>
      </c>
      <c r="E59" s="25" t="s">
        <v>75</v>
      </c>
      <c r="F59" s="25" t="s">
        <v>1680</v>
      </c>
      <c r="G59" s="29">
        <v>66240001</v>
      </c>
      <c r="H59" s="27" t="s">
        <v>1696</v>
      </c>
      <c r="I59" s="26" t="s">
        <v>1006</v>
      </c>
      <c r="J59" s="26" t="s">
        <v>787</v>
      </c>
      <c r="K59" s="26" t="s">
        <v>104</v>
      </c>
      <c r="L59" s="28" t="s">
        <v>370</v>
      </c>
      <c r="M59" s="25"/>
      <c r="N59" s="92" t="s">
        <v>107</v>
      </c>
      <c r="O59" s="224"/>
    </row>
    <row r="60" spans="1:15" s="79" customFormat="1" ht="15.75" hidden="1">
      <c r="A60" s="18">
        <f>IF(D60&lt;&gt;"",SUBTOTAL(103,$D$9:D60),"")</f>
        <v>0</v>
      </c>
      <c r="B60" s="18">
        <v>202508</v>
      </c>
      <c r="C60" s="18" t="str">
        <f t="shared" si="0"/>
        <v>201</v>
      </c>
      <c r="D60" s="18">
        <v>80201001</v>
      </c>
      <c r="E60" s="25" t="s">
        <v>75</v>
      </c>
      <c r="F60" s="29" t="s">
        <v>34</v>
      </c>
      <c r="G60" s="29" t="s">
        <v>367</v>
      </c>
      <c r="H60" s="27" t="s">
        <v>368</v>
      </c>
      <c r="I60" s="26" t="s">
        <v>814</v>
      </c>
      <c r="J60" s="26" t="s">
        <v>787</v>
      </c>
      <c r="K60" s="26" t="s">
        <v>104</v>
      </c>
      <c r="L60" s="28" t="s">
        <v>350</v>
      </c>
      <c r="M60" s="25"/>
      <c r="N60" s="92" t="s">
        <v>108</v>
      </c>
      <c r="O60" s="224"/>
    </row>
    <row r="61" spans="1:15" s="79" customFormat="1" ht="15.75" hidden="1">
      <c r="A61" s="18">
        <f>IF(D61&lt;&gt;"",SUBTOTAL(103,$D$9:D61),"")</f>
        <v>0</v>
      </c>
      <c r="B61" s="18">
        <v>202508</v>
      </c>
      <c r="C61" s="18" t="str">
        <f t="shared" si="0"/>
        <v>201</v>
      </c>
      <c r="D61" s="18">
        <v>80201001</v>
      </c>
      <c r="E61" s="25" t="s">
        <v>75</v>
      </c>
      <c r="F61" s="29" t="s">
        <v>34</v>
      </c>
      <c r="G61" s="29" t="s">
        <v>369</v>
      </c>
      <c r="H61" s="27" t="s">
        <v>368</v>
      </c>
      <c r="I61" s="26" t="s">
        <v>814</v>
      </c>
      <c r="J61" s="26" t="s">
        <v>787</v>
      </c>
      <c r="K61" s="26" t="s">
        <v>104</v>
      </c>
      <c r="L61" s="28">
        <v>2011</v>
      </c>
      <c r="M61" s="25"/>
      <c r="N61" s="92" t="s">
        <v>108</v>
      </c>
      <c r="O61" s="224"/>
    </row>
    <row r="62" spans="1:15" s="79" customFormat="1" ht="15.75" hidden="1">
      <c r="A62" s="18">
        <f>IF(D62&lt;&gt;"",SUBTOTAL(103,$D$9:D62),"")</f>
        <v>0</v>
      </c>
      <c r="B62" s="18">
        <v>202508</v>
      </c>
      <c r="C62" s="18" t="str">
        <f t="shared" si="0"/>
        <v>201</v>
      </c>
      <c r="D62" s="18">
        <v>80201001</v>
      </c>
      <c r="E62" s="25" t="s">
        <v>75</v>
      </c>
      <c r="F62" s="29" t="s">
        <v>34</v>
      </c>
      <c r="G62" s="29">
        <v>70040001</v>
      </c>
      <c r="H62" s="27" t="s">
        <v>368</v>
      </c>
      <c r="I62" s="26" t="s">
        <v>814</v>
      </c>
      <c r="J62" s="26" t="s">
        <v>787</v>
      </c>
      <c r="K62" s="26" t="s">
        <v>104</v>
      </c>
      <c r="L62" s="28" t="s">
        <v>370</v>
      </c>
      <c r="M62" s="25"/>
      <c r="N62" s="92" t="s">
        <v>364</v>
      </c>
      <c r="O62" s="224"/>
    </row>
    <row r="63" spans="1:15" s="79" customFormat="1" ht="15" hidden="1" customHeight="1">
      <c r="A63" s="18">
        <f>IF(D63&lt;&gt;"",SUBTOTAL(103,$D$9:D63),"")</f>
        <v>0</v>
      </c>
      <c r="B63" s="18">
        <v>202508</v>
      </c>
      <c r="C63" s="18" t="str">
        <f t="shared" si="0"/>
        <v>201</v>
      </c>
      <c r="D63" s="18">
        <v>80201001</v>
      </c>
      <c r="E63" s="25" t="s">
        <v>75</v>
      </c>
      <c r="F63" s="29" t="s">
        <v>34</v>
      </c>
      <c r="G63" s="29" t="s">
        <v>371</v>
      </c>
      <c r="H63" s="27" t="s">
        <v>1622</v>
      </c>
      <c r="I63" s="26" t="s">
        <v>814</v>
      </c>
      <c r="J63" s="26" t="s">
        <v>787</v>
      </c>
      <c r="K63" s="26" t="s">
        <v>104</v>
      </c>
      <c r="L63" s="28">
        <v>41978</v>
      </c>
      <c r="M63" s="25"/>
      <c r="N63" s="92" t="s">
        <v>108</v>
      </c>
      <c r="O63" s="224"/>
    </row>
    <row r="64" spans="1:15" s="79" customFormat="1" ht="15.75" hidden="1">
      <c r="A64" s="18">
        <f>IF(D64&lt;&gt;"",SUBTOTAL(103,$D$9:D64),"")</f>
        <v>0</v>
      </c>
      <c r="B64" s="18">
        <v>202508</v>
      </c>
      <c r="C64" s="18" t="str">
        <f t="shared" si="0"/>
        <v>201</v>
      </c>
      <c r="D64" s="18">
        <v>80201001</v>
      </c>
      <c r="E64" s="25" t="s">
        <v>75</v>
      </c>
      <c r="F64" s="29" t="s">
        <v>34</v>
      </c>
      <c r="G64" s="29">
        <v>70000011</v>
      </c>
      <c r="H64" s="27" t="s">
        <v>1622</v>
      </c>
      <c r="I64" s="26" t="s">
        <v>814</v>
      </c>
      <c r="J64" s="26" t="s">
        <v>787</v>
      </c>
      <c r="K64" s="26" t="s">
        <v>104</v>
      </c>
      <c r="L64" s="28">
        <v>41978</v>
      </c>
      <c r="M64" s="25"/>
      <c r="N64" s="92" t="s">
        <v>108</v>
      </c>
      <c r="O64" s="224"/>
    </row>
    <row r="65" spans="1:15" s="79" customFormat="1" ht="15.75" hidden="1">
      <c r="A65" s="18">
        <f>IF(D65&lt;&gt;"",SUBTOTAL(103,$D$9:D65),"")</f>
        <v>0</v>
      </c>
      <c r="B65" s="18">
        <v>202508</v>
      </c>
      <c r="C65" s="18" t="str">
        <f t="shared" si="0"/>
        <v>201</v>
      </c>
      <c r="D65" s="18">
        <v>80201001</v>
      </c>
      <c r="E65" s="25" t="s">
        <v>75</v>
      </c>
      <c r="F65" s="29" t="s">
        <v>34</v>
      </c>
      <c r="G65" s="29">
        <v>70040002</v>
      </c>
      <c r="H65" s="27" t="s">
        <v>1622</v>
      </c>
      <c r="I65" s="26" t="s">
        <v>814</v>
      </c>
      <c r="J65" s="26" t="s">
        <v>787</v>
      </c>
      <c r="K65" s="26" t="s">
        <v>104</v>
      </c>
      <c r="L65" s="28" t="s">
        <v>1623</v>
      </c>
      <c r="M65" s="25"/>
      <c r="N65" s="92" t="s">
        <v>108</v>
      </c>
      <c r="O65" s="224"/>
    </row>
    <row r="66" spans="1:15" s="79" customFormat="1" ht="15.75" hidden="1">
      <c r="A66" s="18">
        <f>IF(D66&lt;&gt;"",SUBTOTAL(103,$D$9:D66),"")</f>
        <v>0</v>
      </c>
      <c r="B66" s="18">
        <v>202508</v>
      </c>
      <c r="C66" s="18" t="str">
        <f t="shared" si="0"/>
        <v>201</v>
      </c>
      <c r="D66" s="18">
        <v>80201001</v>
      </c>
      <c r="E66" s="25" t="s">
        <v>75</v>
      </c>
      <c r="F66" s="29" t="s">
        <v>34</v>
      </c>
      <c r="G66" s="29" t="s">
        <v>373</v>
      </c>
      <c r="H66" s="27" t="s">
        <v>374</v>
      </c>
      <c r="I66" s="26" t="s">
        <v>814</v>
      </c>
      <c r="J66" s="26" t="s">
        <v>787</v>
      </c>
      <c r="K66" s="26" t="s">
        <v>104</v>
      </c>
      <c r="L66" s="28" t="s">
        <v>372</v>
      </c>
      <c r="M66" s="25"/>
      <c r="N66" s="92" t="s">
        <v>364</v>
      </c>
      <c r="O66" s="224"/>
    </row>
    <row r="67" spans="1:15" s="79" customFormat="1" ht="15.75" hidden="1">
      <c r="A67" s="18">
        <f>IF(D67&lt;&gt;"",SUBTOTAL(103,$D$9:D67),"")</f>
        <v>0</v>
      </c>
      <c r="B67" s="18">
        <v>202508</v>
      </c>
      <c r="C67" s="18" t="str">
        <f t="shared" si="0"/>
        <v>201</v>
      </c>
      <c r="D67" s="18">
        <v>80201001</v>
      </c>
      <c r="E67" s="25" t="s">
        <v>75</v>
      </c>
      <c r="F67" s="29" t="s">
        <v>34</v>
      </c>
      <c r="G67" s="29">
        <v>70000008</v>
      </c>
      <c r="H67" s="27" t="s">
        <v>375</v>
      </c>
      <c r="I67" s="26" t="s">
        <v>814</v>
      </c>
      <c r="J67" s="26" t="s">
        <v>787</v>
      </c>
      <c r="K67" s="26" t="s">
        <v>104</v>
      </c>
      <c r="L67" s="28">
        <v>40678</v>
      </c>
      <c r="M67" s="25"/>
      <c r="N67" s="92" t="s">
        <v>108</v>
      </c>
      <c r="O67" s="224"/>
    </row>
    <row r="68" spans="1:15" s="79" customFormat="1" ht="15.75" hidden="1">
      <c r="A68" s="18">
        <f>IF(D68&lt;&gt;"",SUBTOTAL(103,$D$9:D68),"")</f>
        <v>0</v>
      </c>
      <c r="B68" s="18">
        <v>202508</v>
      </c>
      <c r="C68" s="18" t="str">
        <f t="shared" si="0"/>
        <v>201</v>
      </c>
      <c r="D68" s="18">
        <v>80201001</v>
      </c>
      <c r="E68" s="25" t="s">
        <v>75</v>
      </c>
      <c r="F68" s="29" t="s">
        <v>34</v>
      </c>
      <c r="G68" s="29" t="s">
        <v>377</v>
      </c>
      <c r="H68" s="27" t="s">
        <v>1624</v>
      </c>
      <c r="I68" s="26" t="s">
        <v>243</v>
      </c>
      <c r="J68" s="26" t="s">
        <v>787</v>
      </c>
      <c r="K68" s="26" t="s">
        <v>104</v>
      </c>
      <c r="L68" s="28" t="s">
        <v>376</v>
      </c>
      <c r="M68" s="25"/>
      <c r="N68" s="92" t="s">
        <v>108</v>
      </c>
      <c r="O68" s="224"/>
    </row>
    <row r="69" spans="1:15" s="79" customFormat="1" ht="15.75" hidden="1">
      <c r="A69" s="18">
        <f>IF(D69&lt;&gt;"",SUBTOTAL(103,$D$9:D69),"")</f>
        <v>0</v>
      </c>
      <c r="B69" s="18">
        <v>202508</v>
      </c>
      <c r="C69" s="18" t="str">
        <f t="shared" si="0"/>
        <v>201</v>
      </c>
      <c r="D69" s="18">
        <v>80201001</v>
      </c>
      <c r="E69" s="25" t="s">
        <v>75</v>
      </c>
      <c r="F69" s="29" t="s">
        <v>34</v>
      </c>
      <c r="G69" s="29">
        <v>70000019</v>
      </c>
      <c r="H69" s="27" t="s">
        <v>378</v>
      </c>
      <c r="I69" s="26" t="s">
        <v>243</v>
      </c>
      <c r="J69" s="26" t="s">
        <v>787</v>
      </c>
      <c r="K69" s="26" t="s">
        <v>104</v>
      </c>
      <c r="L69" s="28">
        <v>42310</v>
      </c>
      <c r="M69" s="25"/>
      <c r="N69" s="92" t="s">
        <v>108</v>
      </c>
      <c r="O69" s="224"/>
    </row>
    <row r="70" spans="1:15" s="79" customFormat="1" ht="15.75" hidden="1">
      <c r="A70" s="18">
        <f>IF(D70&lt;&gt;"",SUBTOTAL(103,$D$9:D70),"")</f>
        <v>0</v>
      </c>
      <c r="B70" s="18">
        <v>202508</v>
      </c>
      <c r="C70" s="18" t="str">
        <f t="shared" si="0"/>
        <v>201</v>
      </c>
      <c r="D70" s="18">
        <v>80201001</v>
      </c>
      <c r="E70" s="25" t="s">
        <v>75</v>
      </c>
      <c r="F70" s="29" t="s">
        <v>34</v>
      </c>
      <c r="G70" s="29" t="s">
        <v>379</v>
      </c>
      <c r="H70" s="27" t="s">
        <v>380</v>
      </c>
      <c r="I70" s="26" t="s">
        <v>822</v>
      </c>
      <c r="J70" s="26" t="s">
        <v>787</v>
      </c>
      <c r="K70" s="26" t="s">
        <v>104</v>
      </c>
      <c r="L70" s="28" t="s">
        <v>250</v>
      </c>
      <c r="M70" s="25"/>
      <c r="N70" s="92" t="s">
        <v>108</v>
      </c>
      <c r="O70" s="224"/>
    </row>
    <row r="71" spans="1:15" s="79" customFormat="1" ht="15.75" hidden="1">
      <c r="A71" s="18">
        <f>IF(D71&lt;&gt;"",SUBTOTAL(103,$D$9:D71),"")</f>
        <v>0</v>
      </c>
      <c r="B71" s="18">
        <v>202508</v>
      </c>
      <c r="C71" s="18" t="str">
        <f t="shared" si="0"/>
        <v>201</v>
      </c>
      <c r="D71" s="18">
        <v>80201001</v>
      </c>
      <c r="E71" s="25" t="s">
        <v>75</v>
      </c>
      <c r="F71" s="29" t="s">
        <v>34</v>
      </c>
      <c r="G71" s="29">
        <v>70000017</v>
      </c>
      <c r="H71" s="27" t="s">
        <v>380</v>
      </c>
      <c r="I71" s="26" t="s">
        <v>822</v>
      </c>
      <c r="J71" s="26" t="s">
        <v>787</v>
      </c>
      <c r="K71" s="26" t="s">
        <v>104</v>
      </c>
      <c r="L71" s="28">
        <v>41981</v>
      </c>
      <c r="M71" s="25"/>
      <c r="N71" s="92" t="s">
        <v>108</v>
      </c>
      <c r="O71" s="224"/>
    </row>
    <row r="72" spans="1:15" s="79" customFormat="1" ht="15.75" hidden="1">
      <c r="A72" s="18">
        <f>IF(D72&lt;&gt;"",SUBTOTAL(103,$D$9:D72),"")</f>
        <v>0</v>
      </c>
      <c r="B72" s="18">
        <v>202508</v>
      </c>
      <c r="C72" s="18" t="str">
        <f t="shared" si="0"/>
        <v>201</v>
      </c>
      <c r="D72" s="18">
        <v>80201001</v>
      </c>
      <c r="E72" s="25" t="s">
        <v>75</v>
      </c>
      <c r="F72" s="29" t="s">
        <v>34</v>
      </c>
      <c r="G72" s="29">
        <v>70000018</v>
      </c>
      <c r="H72" s="27" t="s">
        <v>381</v>
      </c>
      <c r="I72" s="26" t="s">
        <v>934</v>
      </c>
      <c r="J72" s="26" t="s">
        <v>787</v>
      </c>
      <c r="K72" s="26" t="s">
        <v>104</v>
      </c>
      <c r="L72" s="28">
        <v>44995</v>
      </c>
      <c r="M72" s="25"/>
      <c r="N72" s="92" t="s">
        <v>108</v>
      </c>
      <c r="O72" s="224"/>
    </row>
    <row r="73" spans="1:15" s="79" customFormat="1" ht="15.75" hidden="1">
      <c r="A73" s="18">
        <f>IF(D73&lt;&gt;"",SUBTOTAL(103,$D$9:D73),"")</f>
        <v>0</v>
      </c>
      <c r="B73" s="18">
        <v>202508</v>
      </c>
      <c r="C73" s="18" t="str">
        <f t="shared" ref="C73:C147" si="1">MID(D73,3,3)</f>
        <v>201</v>
      </c>
      <c r="D73" s="18">
        <v>80201001</v>
      </c>
      <c r="E73" s="25" t="s">
        <v>75</v>
      </c>
      <c r="F73" s="29" t="s">
        <v>34</v>
      </c>
      <c r="G73" s="29">
        <v>70000015</v>
      </c>
      <c r="H73" s="27" t="s">
        <v>1625</v>
      </c>
      <c r="I73" s="26" t="s">
        <v>834</v>
      </c>
      <c r="J73" s="26" t="s">
        <v>787</v>
      </c>
      <c r="K73" s="26" t="s">
        <v>104</v>
      </c>
      <c r="L73" s="28" t="s">
        <v>382</v>
      </c>
      <c r="M73" s="25"/>
      <c r="N73" s="92" t="s">
        <v>108</v>
      </c>
      <c r="O73" s="224"/>
    </row>
    <row r="74" spans="1:15" s="79" customFormat="1" ht="15.75" hidden="1">
      <c r="A74" s="18">
        <f>IF(D74&lt;&gt;"",SUBTOTAL(103,$D$9:D74),"")</f>
        <v>0</v>
      </c>
      <c r="B74" s="18">
        <v>202508</v>
      </c>
      <c r="C74" s="18" t="str">
        <f t="shared" si="1"/>
        <v>201</v>
      </c>
      <c r="D74" s="18">
        <v>80201001</v>
      </c>
      <c r="E74" s="25" t="s">
        <v>75</v>
      </c>
      <c r="F74" s="29" t="s">
        <v>34</v>
      </c>
      <c r="G74" s="29">
        <v>70000016</v>
      </c>
      <c r="H74" s="27" t="s">
        <v>1626</v>
      </c>
      <c r="I74" s="26" t="s">
        <v>837</v>
      </c>
      <c r="J74" s="26" t="s">
        <v>787</v>
      </c>
      <c r="K74" s="26" t="s">
        <v>104</v>
      </c>
      <c r="L74" s="28" t="s">
        <v>1627</v>
      </c>
      <c r="M74" s="25"/>
      <c r="N74" s="92" t="s">
        <v>108</v>
      </c>
      <c r="O74" s="224"/>
    </row>
    <row r="75" spans="1:15" s="79" customFormat="1" ht="15.75" hidden="1">
      <c r="A75" s="18">
        <f>IF(D75&lt;&gt;"",SUBTOTAL(103,$D$9:D75),"")</f>
        <v>0</v>
      </c>
      <c r="B75" s="18">
        <v>202508</v>
      </c>
      <c r="C75" s="18" t="str">
        <f t="shared" si="1"/>
        <v>201</v>
      </c>
      <c r="D75" s="18">
        <v>80201002</v>
      </c>
      <c r="E75" s="25" t="s">
        <v>75</v>
      </c>
      <c r="F75" s="25" t="s">
        <v>35</v>
      </c>
      <c r="G75" s="29" t="s">
        <v>608</v>
      </c>
      <c r="H75" s="27" t="s">
        <v>609</v>
      </c>
      <c r="I75" s="26" t="s">
        <v>1432</v>
      </c>
      <c r="J75" s="26" t="s">
        <v>787</v>
      </c>
      <c r="K75" s="26" t="s">
        <v>104</v>
      </c>
      <c r="L75" s="28">
        <v>38723</v>
      </c>
      <c r="M75" s="25"/>
      <c r="N75" s="92" t="s">
        <v>108</v>
      </c>
      <c r="O75" s="224"/>
    </row>
    <row r="76" spans="1:15" s="79" customFormat="1" ht="15.75" hidden="1">
      <c r="A76" s="18">
        <f>IF(D76&lt;&gt;"",SUBTOTAL(103,$D$9:D76),"")</f>
        <v>0</v>
      </c>
      <c r="B76" s="18">
        <v>202508</v>
      </c>
      <c r="C76" s="18" t="str">
        <f t="shared" si="1"/>
        <v>201</v>
      </c>
      <c r="D76" s="18">
        <v>80201002</v>
      </c>
      <c r="E76" s="25" t="s">
        <v>75</v>
      </c>
      <c r="F76" s="25" t="s">
        <v>35</v>
      </c>
      <c r="G76" s="29" t="s">
        <v>610</v>
      </c>
      <c r="H76" s="27" t="s">
        <v>611</v>
      </c>
      <c r="I76" s="26" t="s">
        <v>1298</v>
      </c>
      <c r="J76" s="26" t="s">
        <v>787</v>
      </c>
      <c r="K76" s="26" t="s">
        <v>104</v>
      </c>
      <c r="L76" s="28" t="s">
        <v>612</v>
      </c>
      <c r="M76" s="25"/>
      <c r="N76" s="92" t="s">
        <v>108</v>
      </c>
      <c r="O76" s="224"/>
    </row>
    <row r="77" spans="1:15" s="79" customFormat="1" ht="15.75" hidden="1">
      <c r="A77" s="18">
        <f>IF(D77&lt;&gt;"",SUBTOTAL(103,$D$9:D77),"")</f>
        <v>0</v>
      </c>
      <c r="B77" s="18">
        <v>202508</v>
      </c>
      <c r="C77" s="18" t="str">
        <f t="shared" si="1"/>
        <v>201</v>
      </c>
      <c r="D77" s="18">
        <v>80201002</v>
      </c>
      <c r="E77" s="25" t="s">
        <v>75</v>
      </c>
      <c r="F77" s="25" t="s">
        <v>35</v>
      </c>
      <c r="G77" s="29" t="s">
        <v>613</v>
      </c>
      <c r="H77" s="27" t="s">
        <v>614</v>
      </c>
      <c r="I77" s="26" t="s">
        <v>888</v>
      </c>
      <c r="J77" s="26" t="s">
        <v>787</v>
      </c>
      <c r="K77" s="26" t="s">
        <v>104</v>
      </c>
      <c r="L77" s="28" t="s">
        <v>615</v>
      </c>
      <c r="M77" s="25"/>
      <c r="N77" s="92" t="s">
        <v>108</v>
      </c>
      <c r="O77" s="224"/>
    </row>
    <row r="78" spans="1:15" s="79" customFormat="1" ht="15.75" hidden="1">
      <c r="A78" s="18">
        <f>IF(D78&lt;&gt;"",SUBTOTAL(103,$D$9:D78),"")</f>
        <v>0</v>
      </c>
      <c r="B78" s="18">
        <v>202508</v>
      </c>
      <c r="C78" s="18" t="str">
        <f t="shared" si="1"/>
        <v>201</v>
      </c>
      <c r="D78" s="18">
        <v>80201002</v>
      </c>
      <c r="E78" s="25" t="s">
        <v>75</v>
      </c>
      <c r="F78" s="25" t="s">
        <v>35</v>
      </c>
      <c r="G78" s="29" t="s">
        <v>616</v>
      </c>
      <c r="H78" s="27" t="s">
        <v>617</v>
      </c>
      <c r="I78" s="26" t="s">
        <v>251</v>
      </c>
      <c r="J78" s="26" t="s">
        <v>787</v>
      </c>
      <c r="K78" s="26" t="s">
        <v>104</v>
      </c>
      <c r="L78" s="28" t="s">
        <v>618</v>
      </c>
      <c r="M78" s="25"/>
      <c r="N78" s="92" t="s">
        <v>108</v>
      </c>
      <c r="O78" s="224"/>
    </row>
    <row r="79" spans="1:15" s="79" customFormat="1" ht="15.75" hidden="1">
      <c r="A79" s="18">
        <f>IF(D79&lt;&gt;"",SUBTOTAL(103,$D$9:D79),"")</f>
        <v>0</v>
      </c>
      <c r="B79" s="18">
        <v>202508</v>
      </c>
      <c r="C79" s="18" t="str">
        <f t="shared" si="1"/>
        <v>201</v>
      </c>
      <c r="D79" s="18">
        <v>80201002</v>
      </c>
      <c r="E79" s="25" t="s">
        <v>75</v>
      </c>
      <c r="F79" s="25" t="s">
        <v>35</v>
      </c>
      <c r="G79" s="29" t="s">
        <v>619</v>
      </c>
      <c r="H79" s="27" t="s">
        <v>620</v>
      </c>
      <c r="I79" s="26" t="s">
        <v>1432</v>
      </c>
      <c r="J79" s="26" t="s">
        <v>787</v>
      </c>
      <c r="K79" s="26" t="s">
        <v>104</v>
      </c>
      <c r="L79" s="28" t="s">
        <v>618</v>
      </c>
      <c r="M79" s="25"/>
      <c r="N79" s="92" t="s">
        <v>108</v>
      </c>
      <c r="O79" s="224"/>
    </row>
    <row r="80" spans="1:15" s="79" customFormat="1" ht="15.75" hidden="1">
      <c r="A80" s="18">
        <f>IF(D80&lt;&gt;"",SUBTOTAL(103,$D$9:D80),"")</f>
        <v>0</v>
      </c>
      <c r="B80" s="18">
        <v>202508</v>
      </c>
      <c r="C80" s="18" t="str">
        <f t="shared" si="1"/>
        <v>201</v>
      </c>
      <c r="D80" s="18">
        <v>80201002</v>
      </c>
      <c r="E80" s="25" t="s">
        <v>75</v>
      </c>
      <c r="F80" s="25" t="s">
        <v>35</v>
      </c>
      <c r="G80" s="29" t="s">
        <v>621</v>
      </c>
      <c r="H80" s="27" t="s">
        <v>622</v>
      </c>
      <c r="I80" s="26" t="s">
        <v>1679</v>
      </c>
      <c r="J80" s="26" t="s">
        <v>787</v>
      </c>
      <c r="K80" s="26" t="s">
        <v>104</v>
      </c>
      <c r="L80" s="28">
        <v>40183</v>
      </c>
      <c r="M80" s="25"/>
      <c r="N80" s="92" t="s">
        <v>108</v>
      </c>
      <c r="O80" s="224"/>
    </row>
    <row r="81" spans="1:15" s="79" customFormat="1" ht="15.75" hidden="1">
      <c r="A81" s="18">
        <f>IF(D81&lt;&gt;"",SUBTOTAL(103,$D$9:D81),"")</f>
        <v>0</v>
      </c>
      <c r="B81" s="18">
        <v>202508</v>
      </c>
      <c r="C81" s="18" t="str">
        <f t="shared" si="1"/>
        <v>201</v>
      </c>
      <c r="D81" s="18">
        <v>80201002</v>
      </c>
      <c r="E81" s="25" t="s">
        <v>75</v>
      </c>
      <c r="F81" s="25" t="s">
        <v>35</v>
      </c>
      <c r="G81" s="29" t="s">
        <v>623</v>
      </c>
      <c r="H81" s="27" t="s">
        <v>624</v>
      </c>
      <c r="I81" s="26" t="s">
        <v>1679</v>
      </c>
      <c r="J81" s="26" t="s">
        <v>787</v>
      </c>
      <c r="K81" s="26" t="s">
        <v>104</v>
      </c>
      <c r="L81" s="28" t="s">
        <v>625</v>
      </c>
      <c r="M81" s="25"/>
      <c r="N81" s="92" t="s">
        <v>108</v>
      </c>
      <c r="O81" s="224"/>
    </row>
    <row r="82" spans="1:15" s="79" customFormat="1" ht="15.75" hidden="1">
      <c r="A82" s="18">
        <f>IF(D82&lt;&gt;"",SUBTOTAL(103,$D$9:D82),"")</f>
        <v>0</v>
      </c>
      <c r="B82" s="18">
        <v>202508</v>
      </c>
      <c r="C82" s="18" t="str">
        <f t="shared" si="1"/>
        <v>201</v>
      </c>
      <c r="D82" s="18">
        <v>80201002</v>
      </c>
      <c r="E82" s="25" t="s">
        <v>75</v>
      </c>
      <c r="F82" s="25" t="s">
        <v>35</v>
      </c>
      <c r="G82" s="29" t="s">
        <v>626</v>
      </c>
      <c r="H82" s="27" t="s">
        <v>627</v>
      </c>
      <c r="I82" s="26" t="s">
        <v>132</v>
      </c>
      <c r="J82" s="26" t="s">
        <v>787</v>
      </c>
      <c r="K82" s="26" t="s">
        <v>104</v>
      </c>
      <c r="L82" s="28" t="s">
        <v>628</v>
      </c>
      <c r="M82" s="25"/>
      <c r="N82" s="92" t="s">
        <v>108</v>
      </c>
      <c r="O82" s="224"/>
    </row>
    <row r="83" spans="1:15" s="79" customFormat="1" ht="15.75" hidden="1">
      <c r="A83" s="18">
        <f>IF(D83&lt;&gt;"",SUBTOTAL(103,$D$9:D83),"")</f>
        <v>0</v>
      </c>
      <c r="B83" s="18">
        <v>202508</v>
      </c>
      <c r="C83" s="18" t="str">
        <f t="shared" si="1"/>
        <v>201</v>
      </c>
      <c r="D83" s="18">
        <v>80201002</v>
      </c>
      <c r="E83" s="25" t="s">
        <v>75</v>
      </c>
      <c r="F83" s="25" t="s">
        <v>35</v>
      </c>
      <c r="G83" s="29" t="s">
        <v>629</v>
      </c>
      <c r="H83" s="27" t="s">
        <v>630</v>
      </c>
      <c r="I83" s="26" t="s">
        <v>631</v>
      </c>
      <c r="J83" s="26" t="s">
        <v>787</v>
      </c>
      <c r="K83" s="26" t="s">
        <v>104</v>
      </c>
      <c r="L83" s="28" t="s">
        <v>628</v>
      </c>
      <c r="M83" s="25"/>
      <c r="N83" s="92" t="s">
        <v>108</v>
      </c>
      <c r="O83" s="224"/>
    </row>
    <row r="84" spans="1:15" s="79" customFormat="1" ht="15.75" hidden="1">
      <c r="A84" s="18">
        <f>IF(D84&lt;&gt;"",SUBTOTAL(103,$D$9:D84),"")</f>
        <v>0</v>
      </c>
      <c r="B84" s="18">
        <v>202508</v>
      </c>
      <c r="C84" s="18" t="str">
        <f t="shared" si="1"/>
        <v>201</v>
      </c>
      <c r="D84" s="18">
        <v>80201002</v>
      </c>
      <c r="E84" s="25" t="s">
        <v>75</v>
      </c>
      <c r="F84" s="25" t="s">
        <v>35</v>
      </c>
      <c r="G84" s="29" t="s">
        <v>632</v>
      </c>
      <c r="H84" s="27" t="s">
        <v>633</v>
      </c>
      <c r="I84" s="26" t="s">
        <v>1455</v>
      </c>
      <c r="J84" s="26" t="s">
        <v>787</v>
      </c>
      <c r="K84" s="26" t="s">
        <v>104</v>
      </c>
      <c r="L84" s="28" t="s">
        <v>634</v>
      </c>
      <c r="M84" s="25"/>
      <c r="N84" s="92" t="s">
        <v>108</v>
      </c>
      <c r="O84" s="224"/>
    </row>
    <row r="85" spans="1:15" s="79" customFormat="1" ht="15.75" hidden="1">
      <c r="A85" s="18">
        <f>IF(D85&lt;&gt;"",SUBTOTAL(103,$D$9:D85),"")</f>
        <v>0</v>
      </c>
      <c r="B85" s="18">
        <v>202508</v>
      </c>
      <c r="C85" s="18" t="str">
        <f t="shared" si="1"/>
        <v>201</v>
      </c>
      <c r="D85" s="18">
        <v>80201002</v>
      </c>
      <c r="E85" s="25" t="s">
        <v>75</v>
      </c>
      <c r="F85" s="25" t="s">
        <v>35</v>
      </c>
      <c r="G85" s="29" t="s">
        <v>635</v>
      </c>
      <c r="H85" s="27" t="s">
        <v>609</v>
      </c>
      <c r="I85" s="26" t="s">
        <v>1432</v>
      </c>
      <c r="J85" s="26" t="s">
        <v>787</v>
      </c>
      <c r="K85" s="26" t="s">
        <v>104</v>
      </c>
      <c r="L85" s="28" t="s">
        <v>636</v>
      </c>
      <c r="M85" s="25"/>
      <c r="N85" s="92" t="s">
        <v>108</v>
      </c>
      <c r="O85" s="224"/>
    </row>
    <row r="86" spans="1:15" s="79" customFormat="1" ht="15.75">
      <c r="A86" s="18">
        <f>IF(D86&lt;&gt;"",SUBTOTAL(103,$D$9:D86),"")</f>
        <v>1</v>
      </c>
      <c r="B86" s="18">
        <v>202508</v>
      </c>
      <c r="C86" s="18" t="str">
        <f t="shared" si="1"/>
        <v>201</v>
      </c>
      <c r="D86" s="18">
        <v>82201001</v>
      </c>
      <c r="E86" s="25" t="s">
        <v>75</v>
      </c>
      <c r="F86" s="25" t="s">
        <v>56</v>
      </c>
      <c r="G86" s="29">
        <v>76040001</v>
      </c>
      <c r="H86" s="27" t="s">
        <v>2258</v>
      </c>
      <c r="I86" s="26" t="s">
        <v>920</v>
      </c>
      <c r="J86" s="26" t="s">
        <v>759</v>
      </c>
      <c r="K86" s="26" t="s">
        <v>104</v>
      </c>
      <c r="L86" s="28">
        <v>44501</v>
      </c>
      <c r="M86" s="25"/>
      <c r="N86" s="92" t="s">
        <v>364</v>
      </c>
      <c r="O86" s="224"/>
    </row>
    <row r="87" spans="1:15" s="79" customFormat="1" ht="15.75">
      <c r="A87" s="18">
        <f>IF(D87&lt;&gt;"",SUBTOTAL(103,$D$9:D87),"")</f>
        <v>2</v>
      </c>
      <c r="B87" s="18">
        <v>202508</v>
      </c>
      <c r="C87" s="18" t="str">
        <f t="shared" si="1"/>
        <v>201</v>
      </c>
      <c r="D87" s="18">
        <v>82201001</v>
      </c>
      <c r="E87" s="25" t="s">
        <v>75</v>
      </c>
      <c r="F87" s="25" t="s">
        <v>56</v>
      </c>
      <c r="G87" s="29">
        <v>76000006</v>
      </c>
      <c r="H87" s="27" t="s">
        <v>2258</v>
      </c>
      <c r="I87" s="26" t="s">
        <v>920</v>
      </c>
      <c r="J87" s="26" t="s">
        <v>759</v>
      </c>
      <c r="K87" s="26" t="s">
        <v>104</v>
      </c>
      <c r="L87" s="28">
        <v>39277</v>
      </c>
      <c r="M87" s="25"/>
      <c r="N87" s="92" t="s">
        <v>108</v>
      </c>
      <c r="O87" s="224"/>
    </row>
    <row r="88" spans="1:15" s="79" customFormat="1" ht="15.75">
      <c r="A88" s="18">
        <f>IF(D88&lt;&gt;"",SUBTOTAL(103,$D$9:D88),"")</f>
        <v>3</v>
      </c>
      <c r="B88" s="18">
        <v>202508</v>
      </c>
      <c r="C88" s="18" t="str">
        <f t="shared" si="1"/>
        <v>201</v>
      </c>
      <c r="D88" s="18">
        <v>82201001</v>
      </c>
      <c r="E88" s="25" t="s">
        <v>75</v>
      </c>
      <c r="F88" s="25" t="s">
        <v>56</v>
      </c>
      <c r="G88" s="29">
        <v>76000007</v>
      </c>
      <c r="H88" s="27" t="s">
        <v>2259</v>
      </c>
      <c r="I88" s="26" t="s">
        <v>919</v>
      </c>
      <c r="J88" s="26" t="s">
        <v>759</v>
      </c>
      <c r="K88" s="26" t="s">
        <v>104</v>
      </c>
      <c r="L88" s="28">
        <v>43871</v>
      </c>
      <c r="M88" s="25"/>
      <c r="N88" s="92" t="s">
        <v>108</v>
      </c>
      <c r="O88" s="224"/>
    </row>
    <row r="89" spans="1:15" s="79" customFormat="1" ht="15.75">
      <c r="A89" s="18">
        <f>IF(D89&lt;&gt;"",SUBTOTAL(103,$D$9:D89),"")</f>
        <v>4</v>
      </c>
      <c r="B89" s="18">
        <v>202508</v>
      </c>
      <c r="C89" s="18" t="str">
        <f t="shared" si="1"/>
        <v>201</v>
      </c>
      <c r="D89" s="18">
        <v>82201001</v>
      </c>
      <c r="E89" s="25" t="s">
        <v>75</v>
      </c>
      <c r="F89" s="25" t="s">
        <v>56</v>
      </c>
      <c r="G89" s="29">
        <v>76000010</v>
      </c>
      <c r="H89" s="27" t="s">
        <v>2260</v>
      </c>
      <c r="I89" s="26" t="s">
        <v>924</v>
      </c>
      <c r="J89" s="26" t="s">
        <v>759</v>
      </c>
      <c r="K89" s="26" t="s">
        <v>104</v>
      </c>
      <c r="L89" s="28">
        <v>40281</v>
      </c>
      <c r="M89" s="25"/>
      <c r="N89" s="92" t="s">
        <v>108</v>
      </c>
      <c r="O89" s="224"/>
    </row>
    <row r="90" spans="1:15" s="79" customFormat="1" ht="15.75">
      <c r="A90" s="18">
        <f>IF(D90&lt;&gt;"",SUBTOTAL(103,$D$9:D90),"")</f>
        <v>5</v>
      </c>
      <c r="B90" s="18">
        <v>202508</v>
      </c>
      <c r="C90" s="18" t="str">
        <f t="shared" si="1"/>
        <v>201</v>
      </c>
      <c r="D90" s="18">
        <v>82201001</v>
      </c>
      <c r="E90" s="25" t="s">
        <v>75</v>
      </c>
      <c r="F90" s="25" t="s">
        <v>56</v>
      </c>
      <c r="G90" s="29">
        <v>76000011</v>
      </c>
      <c r="H90" s="27" t="s">
        <v>2261</v>
      </c>
      <c r="I90" s="26" t="s">
        <v>919</v>
      </c>
      <c r="J90" s="26" t="s">
        <v>759</v>
      </c>
      <c r="K90" s="26" t="s">
        <v>104</v>
      </c>
      <c r="L90" s="28">
        <v>39927</v>
      </c>
      <c r="M90" s="25"/>
      <c r="N90" s="92" t="s">
        <v>108</v>
      </c>
      <c r="O90" s="224"/>
    </row>
    <row r="91" spans="1:15" s="79" customFormat="1" ht="15.75">
      <c r="A91" s="18">
        <f>IF(D91&lt;&gt;"",SUBTOTAL(103,$D$9:D91),"")</f>
        <v>6</v>
      </c>
      <c r="B91" s="18">
        <v>202508</v>
      </c>
      <c r="C91" s="18" t="str">
        <f t="shared" si="1"/>
        <v>201</v>
      </c>
      <c r="D91" s="18">
        <v>82201001</v>
      </c>
      <c r="E91" s="25" t="s">
        <v>75</v>
      </c>
      <c r="F91" s="25" t="s">
        <v>56</v>
      </c>
      <c r="G91" s="29">
        <v>76000013</v>
      </c>
      <c r="H91" s="27" t="s">
        <v>2262</v>
      </c>
      <c r="I91" s="26" t="s">
        <v>920</v>
      </c>
      <c r="J91" s="26" t="s">
        <v>759</v>
      </c>
      <c r="K91" s="26" t="s">
        <v>104</v>
      </c>
      <c r="L91" s="28">
        <v>39916</v>
      </c>
      <c r="M91" s="25"/>
      <c r="N91" s="92" t="s">
        <v>108</v>
      </c>
      <c r="O91" s="224"/>
    </row>
    <row r="92" spans="1:15" s="79" customFormat="1" ht="15.75">
      <c r="A92" s="18">
        <f>IF(D92&lt;&gt;"",SUBTOTAL(103,$D$9:D92),"")</f>
        <v>7</v>
      </c>
      <c r="B92" s="18">
        <v>202508</v>
      </c>
      <c r="C92" s="18" t="str">
        <f t="shared" si="1"/>
        <v>201</v>
      </c>
      <c r="D92" s="18">
        <v>82201001</v>
      </c>
      <c r="E92" s="25" t="s">
        <v>75</v>
      </c>
      <c r="F92" s="25" t="s">
        <v>56</v>
      </c>
      <c r="G92" s="29">
        <v>76000014</v>
      </c>
      <c r="H92" s="27" t="s">
        <v>2263</v>
      </c>
      <c r="I92" s="26" t="s">
        <v>688</v>
      </c>
      <c r="J92" s="26" t="s">
        <v>759</v>
      </c>
      <c r="K92" s="26" t="s">
        <v>104</v>
      </c>
      <c r="L92" s="28">
        <v>39959</v>
      </c>
      <c r="M92" s="25"/>
      <c r="N92" s="92" t="s">
        <v>108</v>
      </c>
      <c r="O92" s="224"/>
    </row>
    <row r="93" spans="1:15" s="79" customFormat="1" ht="15.75">
      <c r="A93" s="18">
        <f>IF(D93&lt;&gt;"",SUBTOTAL(103,$D$9:D93),"")</f>
        <v>8</v>
      </c>
      <c r="B93" s="18">
        <v>202508</v>
      </c>
      <c r="C93" s="18" t="str">
        <f t="shared" si="1"/>
        <v>201</v>
      </c>
      <c r="D93" s="18">
        <v>82201001</v>
      </c>
      <c r="E93" s="25" t="s">
        <v>75</v>
      </c>
      <c r="F93" s="25" t="s">
        <v>56</v>
      </c>
      <c r="G93" s="29">
        <v>76000015</v>
      </c>
      <c r="H93" s="27" t="s">
        <v>2264</v>
      </c>
      <c r="I93" s="26" t="s">
        <v>845</v>
      </c>
      <c r="J93" s="26" t="s">
        <v>759</v>
      </c>
      <c r="K93" s="26" t="s">
        <v>104</v>
      </c>
      <c r="L93" s="28">
        <v>40309</v>
      </c>
      <c r="M93" s="25"/>
      <c r="N93" s="92" t="s">
        <v>108</v>
      </c>
      <c r="O93" s="224"/>
    </row>
    <row r="94" spans="1:15" s="79" customFormat="1" ht="15.75">
      <c r="A94" s="18">
        <f>IF(D94&lt;&gt;"",SUBTOTAL(103,$D$9:D94),"")</f>
        <v>9</v>
      </c>
      <c r="B94" s="18">
        <v>202508</v>
      </c>
      <c r="C94" s="18" t="str">
        <f t="shared" si="1"/>
        <v>201</v>
      </c>
      <c r="D94" s="18">
        <v>82201001</v>
      </c>
      <c r="E94" s="25" t="s">
        <v>75</v>
      </c>
      <c r="F94" s="25" t="s">
        <v>56</v>
      </c>
      <c r="G94" s="29">
        <v>76000016</v>
      </c>
      <c r="H94" s="27" t="s">
        <v>2265</v>
      </c>
      <c r="I94" s="26" t="s">
        <v>846</v>
      </c>
      <c r="J94" s="26" t="s">
        <v>759</v>
      </c>
      <c r="K94" s="26" t="s">
        <v>104</v>
      </c>
      <c r="L94" s="28">
        <v>40309</v>
      </c>
      <c r="M94" s="25"/>
      <c r="N94" s="92" t="s">
        <v>108</v>
      </c>
      <c r="O94" s="224"/>
    </row>
    <row r="95" spans="1:15" s="79" customFormat="1" ht="15.75">
      <c r="A95" s="18">
        <f>IF(D95&lt;&gt;"",SUBTOTAL(103,$D$9:D95),"")</f>
        <v>10</v>
      </c>
      <c r="B95" s="18">
        <v>202508</v>
      </c>
      <c r="C95" s="18" t="str">
        <f t="shared" si="1"/>
        <v>201</v>
      </c>
      <c r="D95" s="18">
        <v>82201001</v>
      </c>
      <c r="E95" s="25" t="s">
        <v>75</v>
      </c>
      <c r="F95" s="25" t="s">
        <v>56</v>
      </c>
      <c r="G95" s="29">
        <v>76000017</v>
      </c>
      <c r="H95" s="27" t="s">
        <v>2266</v>
      </c>
      <c r="I95" s="26" t="s">
        <v>919</v>
      </c>
      <c r="J95" s="26" t="s">
        <v>759</v>
      </c>
      <c r="K95" s="26" t="s">
        <v>104</v>
      </c>
      <c r="L95" s="28">
        <v>42944</v>
      </c>
      <c r="M95" s="25"/>
      <c r="N95" s="92" t="s">
        <v>108</v>
      </c>
      <c r="O95" s="224"/>
    </row>
    <row r="96" spans="1:15" s="79" customFormat="1" ht="15.75">
      <c r="A96" s="18">
        <f>IF(D96&lt;&gt;"",SUBTOTAL(103,$D$9:D96),"")</f>
        <v>11</v>
      </c>
      <c r="B96" s="18">
        <v>202508</v>
      </c>
      <c r="C96" s="18" t="str">
        <f t="shared" si="1"/>
        <v>201</v>
      </c>
      <c r="D96" s="18">
        <v>82201001</v>
      </c>
      <c r="E96" s="25" t="s">
        <v>75</v>
      </c>
      <c r="F96" s="25" t="s">
        <v>56</v>
      </c>
      <c r="G96" s="29">
        <v>76000018</v>
      </c>
      <c r="H96" s="27" t="s">
        <v>2266</v>
      </c>
      <c r="I96" s="26" t="s">
        <v>919</v>
      </c>
      <c r="J96" s="26" t="s">
        <v>759</v>
      </c>
      <c r="K96" s="26" t="s">
        <v>104</v>
      </c>
      <c r="L96" s="28">
        <v>42944</v>
      </c>
      <c r="M96" s="25"/>
      <c r="N96" s="92" t="s">
        <v>108</v>
      </c>
      <c r="O96" s="224"/>
    </row>
    <row r="97" spans="1:15" s="79" customFormat="1" ht="15.75">
      <c r="A97" s="18">
        <f>IF(D97&lt;&gt;"",SUBTOTAL(103,$D$9:D97),"")</f>
        <v>12</v>
      </c>
      <c r="B97" s="18">
        <v>202508</v>
      </c>
      <c r="C97" s="18" t="str">
        <f t="shared" si="1"/>
        <v>201</v>
      </c>
      <c r="D97" s="18">
        <v>82201001</v>
      </c>
      <c r="E97" s="25" t="s">
        <v>75</v>
      </c>
      <c r="F97" s="25" t="s">
        <v>56</v>
      </c>
      <c r="G97" s="29">
        <v>76000019</v>
      </c>
      <c r="H97" s="27" t="s">
        <v>2267</v>
      </c>
      <c r="I97" s="26" t="s">
        <v>1366</v>
      </c>
      <c r="J97" s="26" t="s">
        <v>759</v>
      </c>
      <c r="K97" s="26" t="s">
        <v>104</v>
      </c>
      <c r="L97" s="28">
        <v>43334</v>
      </c>
      <c r="M97" s="25"/>
      <c r="N97" s="92" t="s">
        <v>108</v>
      </c>
      <c r="O97" s="224"/>
    </row>
    <row r="98" spans="1:15" s="79" customFormat="1" ht="15.75">
      <c r="A98" s="18">
        <f>IF(D98&lt;&gt;"",SUBTOTAL(103,$D$9:D98),"")</f>
        <v>13</v>
      </c>
      <c r="B98" s="18">
        <v>202508</v>
      </c>
      <c r="C98" s="18" t="str">
        <f t="shared" si="1"/>
        <v>201</v>
      </c>
      <c r="D98" s="18">
        <v>82201001</v>
      </c>
      <c r="E98" s="25" t="s">
        <v>75</v>
      </c>
      <c r="F98" s="25" t="s">
        <v>56</v>
      </c>
      <c r="G98" s="29">
        <v>76000020</v>
      </c>
      <c r="H98" s="27" t="s">
        <v>2267</v>
      </c>
      <c r="I98" s="26" t="s">
        <v>1366</v>
      </c>
      <c r="J98" s="26" t="s">
        <v>759</v>
      </c>
      <c r="K98" s="26" t="s">
        <v>104</v>
      </c>
      <c r="L98" s="28">
        <v>43507</v>
      </c>
      <c r="M98" s="25"/>
      <c r="N98" s="92" t="s">
        <v>108</v>
      </c>
      <c r="O98" s="224"/>
    </row>
    <row r="99" spans="1:15" s="79" customFormat="1" ht="15.75">
      <c r="A99" s="18">
        <f>IF(D99&lt;&gt;"",SUBTOTAL(103,$D$9:D99),"")</f>
        <v>14</v>
      </c>
      <c r="B99" s="18">
        <v>202508</v>
      </c>
      <c r="C99" s="18" t="str">
        <f t="shared" ref="C99:C109" si="2">MID(D99,3,3)</f>
        <v>201</v>
      </c>
      <c r="D99" s="18">
        <v>82201001</v>
      </c>
      <c r="E99" s="25" t="s">
        <v>75</v>
      </c>
      <c r="F99" s="25" t="s">
        <v>56</v>
      </c>
      <c r="G99" s="29">
        <v>76000021</v>
      </c>
      <c r="H99" s="27" t="s">
        <v>2268</v>
      </c>
      <c r="I99" s="26" t="s">
        <v>923</v>
      </c>
      <c r="J99" s="26" t="s">
        <v>759</v>
      </c>
      <c r="K99" s="26" t="s">
        <v>104</v>
      </c>
      <c r="L99" s="28">
        <v>44540</v>
      </c>
      <c r="M99" s="25"/>
      <c r="N99" s="92" t="s">
        <v>108</v>
      </c>
      <c r="O99" s="224"/>
    </row>
    <row r="100" spans="1:15" s="79" customFormat="1" ht="15.75">
      <c r="A100" s="18">
        <f>IF(D100&lt;&gt;"",SUBTOTAL(103,$D$9:D100),"")</f>
        <v>15</v>
      </c>
      <c r="B100" s="18">
        <v>202508</v>
      </c>
      <c r="C100" s="18" t="str">
        <f t="shared" si="2"/>
        <v>201</v>
      </c>
      <c r="D100" s="18">
        <v>82201001</v>
      </c>
      <c r="E100" s="25" t="s">
        <v>75</v>
      </c>
      <c r="F100" s="25" t="s">
        <v>56</v>
      </c>
      <c r="G100" s="29">
        <v>76000022</v>
      </c>
      <c r="H100" s="27" t="s">
        <v>2269</v>
      </c>
      <c r="I100" s="26" t="s">
        <v>391</v>
      </c>
      <c r="J100" s="26" t="s">
        <v>759</v>
      </c>
      <c r="K100" s="26" t="s">
        <v>104</v>
      </c>
      <c r="L100" s="28">
        <v>45448</v>
      </c>
      <c r="M100" s="25"/>
      <c r="N100" s="92" t="s">
        <v>108</v>
      </c>
      <c r="O100" s="224"/>
    </row>
    <row r="101" spans="1:15" s="79" customFormat="1" ht="15.75">
      <c r="A101" s="18">
        <f>IF(D101&lt;&gt;"",SUBTOTAL(103,$D$9:D101),"")</f>
        <v>16</v>
      </c>
      <c r="B101" s="18">
        <v>202508</v>
      </c>
      <c r="C101" s="18" t="str">
        <f t="shared" si="2"/>
        <v>201</v>
      </c>
      <c r="D101" s="18">
        <v>82201001</v>
      </c>
      <c r="E101" s="25" t="s">
        <v>75</v>
      </c>
      <c r="F101" s="25" t="s">
        <v>56</v>
      </c>
      <c r="G101" s="29">
        <v>76000023</v>
      </c>
      <c r="H101" s="27" t="s">
        <v>2270</v>
      </c>
      <c r="I101" s="26" t="s">
        <v>391</v>
      </c>
      <c r="J101" s="26" t="s">
        <v>759</v>
      </c>
      <c r="K101" s="26" t="s">
        <v>104</v>
      </c>
      <c r="L101" s="28">
        <v>45061</v>
      </c>
      <c r="M101" s="25"/>
      <c r="N101" s="92" t="s">
        <v>108</v>
      </c>
      <c r="O101" s="224"/>
    </row>
    <row r="102" spans="1:15" s="79" customFormat="1" ht="15.75">
      <c r="A102" s="18">
        <f>IF(D102&lt;&gt;"",SUBTOTAL(103,$D$9:D102),"")</f>
        <v>17</v>
      </c>
      <c r="B102" s="18">
        <v>202508</v>
      </c>
      <c r="C102" s="18" t="str">
        <f t="shared" si="2"/>
        <v>201</v>
      </c>
      <c r="D102" s="18">
        <v>82201001</v>
      </c>
      <c r="E102" s="25" t="s">
        <v>75</v>
      </c>
      <c r="F102" s="25" t="s">
        <v>56</v>
      </c>
      <c r="G102" s="29">
        <v>76000024</v>
      </c>
      <c r="H102" s="27" t="s">
        <v>2265</v>
      </c>
      <c r="I102" s="26" t="s">
        <v>846</v>
      </c>
      <c r="J102" s="26" t="s">
        <v>759</v>
      </c>
      <c r="K102" s="26" t="s">
        <v>104</v>
      </c>
      <c r="L102" s="28">
        <v>40309</v>
      </c>
      <c r="M102" s="25"/>
      <c r="N102" s="92" t="s">
        <v>108</v>
      </c>
      <c r="O102" s="224"/>
    </row>
    <row r="103" spans="1:15" s="79" customFormat="1" ht="15.75">
      <c r="A103" s="18">
        <f>IF(D103&lt;&gt;"",SUBTOTAL(103,$D$9:D103),"")</f>
        <v>18</v>
      </c>
      <c r="B103" s="18">
        <v>202508</v>
      </c>
      <c r="C103" s="18" t="str">
        <f t="shared" si="2"/>
        <v>201</v>
      </c>
      <c r="D103" s="18">
        <v>82201001</v>
      </c>
      <c r="E103" s="25" t="s">
        <v>75</v>
      </c>
      <c r="F103" s="25" t="s">
        <v>56</v>
      </c>
      <c r="G103" s="29">
        <v>76000025</v>
      </c>
      <c r="H103" s="27" t="s">
        <v>2260</v>
      </c>
      <c r="I103" s="26" t="s">
        <v>924</v>
      </c>
      <c r="J103" s="26" t="s">
        <v>759</v>
      </c>
      <c r="K103" s="26" t="s">
        <v>104</v>
      </c>
      <c r="L103" s="28">
        <v>40281</v>
      </c>
      <c r="M103" s="25"/>
      <c r="N103" s="92" t="s">
        <v>112</v>
      </c>
      <c r="O103" s="224"/>
    </row>
    <row r="104" spans="1:15" s="79" customFormat="1" ht="15.75">
      <c r="A104" s="18">
        <f>IF(D104&lt;&gt;"",SUBTOTAL(103,$D$9:D104),"")</f>
        <v>19</v>
      </c>
      <c r="B104" s="18">
        <v>202508</v>
      </c>
      <c r="C104" s="18" t="str">
        <f t="shared" si="2"/>
        <v>201</v>
      </c>
      <c r="D104" s="18">
        <v>82201001</v>
      </c>
      <c r="E104" s="25" t="s">
        <v>75</v>
      </c>
      <c r="F104" s="25" t="s">
        <v>56</v>
      </c>
      <c r="G104" s="29">
        <v>76000026</v>
      </c>
      <c r="H104" s="27" t="s">
        <v>2258</v>
      </c>
      <c r="I104" s="26" t="s">
        <v>920</v>
      </c>
      <c r="J104" s="26" t="s">
        <v>759</v>
      </c>
      <c r="K104" s="26" t="s">
        <v>104</v>
      </c>
      <c r="L104" s="28">
        <v>45448</v>
      </c>
      <c r="M104" s="25"/>
      <c r="N104" s="92" t="s">
        <v>108</v>
      </c>
      <c r="O104" s="224"/>
    </row>
    <row r="105" spans="1:15" s="79" customFormat="1" ht="15.75">
      <c r="A105" s="18">
        <f>IF(D105&lt;&gt;"",SUBTOTAL(103,$D$9:D105),"")</f>
        <v>20</v>
      </c>
      <c r="B105" s="18">
        <v>202508</v>
      </c>
      <c r="C105" s="18" t="str">
        <f t="shared" si="2"/>
        <v>201</v>
      </c>
      <c r="D105" s="18">
        <v>82201001</v>
      </c>
      <c r="E105" s="25" t="s">
        <v>75</v>
      </c>
      <c r="F105" s="25" t="s">
        <v>56</v>
      </c>
      <c r="G105" s="29">
        <v>76000027</v>
      </c>
      <c r="H105" s="27" t="s">
        <v>2271</v>
      </c>
      <c r="I105" s="26" t="s">
        <v>843</v>
      </c>
      <c r="J105" s="26" t="s">
        <v>759</v>
      </c>
      <c r="K105" s="26" t="s">
        <v>104</v>
      </c>
      <c r="L105" s="28">
        <v>45448</v>
      </c>
      <c r="M105" s="25"/>
      <c r="N105" s="92" t="s">
        <v>108</v>
      </c>
      <c r="O105" s="224"/>
    </row>
    <row r="106" spans="1:15" s="79" customFormat="1" ht="15.75">
      <c r="A106" s="18">
        <f>IF(D106&lt;&gt;"",SUBTOTAL(103,$D$9:D106),"")</f>
        <v>21</v>
      </c>
      <c r="B106" s="18">
        <v>202508</v>
      </c>
      <c r="C106" s="18" t="str">
        <f t="shared" si="2"/>
        <v>201</v>
      </c>
      <c r="D106" s="18">
        <v>82201001</v>
      </c>
      <c r="E106" s="25" t="s">
        <v>75</v>
      </c>
      <c r="F106" s="25" t="s">
        <v>56</v>
      </c>
      <c r="G106" s="29">
        <v>76000028</v>
      </c>
      <c r="H106" s="27" t="s">
        <v>2272</v>
      </c>
      <c r="I106" s="26" t="s">
        <v>920</v>
      </c>
      <c r="J106" s="26" t="s">
        <v>759</v>
      </c>
      <c r="K106" s="26" t="s">
        <v>104</v>
      </c>
      <c r="L106" s="28">
        <v>45648</v>
      </c>
      <c r="M106" s="25"/>
      <c r="N106" s="92" t="s">
        <v>108</v>
      </c>
      <c r="O106" s="224"/>
    </row>
    <row r="107" spans="1:15" s="79" customFormat="1" ht="15.75">
      <c r="A107" s="18">
        <f>IF(D107&lt;&gt;"",SUBTOTAL(103,$D$9:D107),"")</f>
        <v>22</v>
      </c>
      <c r="B107" s="18">
        <v>202508</v>
      </c>
      <c r="C107" s="18" t="str">
        <f t="shared" si="2"/>
        <v>201</v>
      </c>
      <c r="D107" s="18">
        <v>82201001</v>
      </c>
      <c r="E107" s="25" t="s">
        <v>75</v>
      </c>
      <c r="F107" s="25" t="s">
        <v>56</v>
      </c>
      <c r="G107" s="29">
        <v>76000029</v>
      </c>
      <c r="H107" s="27" t="s">
        <v>2273</v>
      </c>
      <c r="I107" s="26" t="s">
        <v>843</v>
      </c>
      <c r="J107" s="26" t="s">
        <v>759</v>
      </c>
      <c r="K107" s="26" t="s">
        <v>104</v>
      </c>
      <c r="L107" s="28">
        <v>45648</v>
      </c>
      <c r="M107" s="25"/>
      <c r="N107" s="92" t="s">
        <v>108</v>
      </c>
      <c r="O107" s="224"/>
    </row>
    <row r="108" spans="1:15" s="79" customFormat="1" ht="15.75">
      <c r="A108" s="18">
        <f>IF(D108&lt;&gt;"",SUBTOTAL(103,$D$9:D108),"")</f>
        <v>23</v>
      </c>
      <c r="B108" s="18">
        <v>202508</v>
      </c>
      <c r="C108" s="18" t="str">
        <f t="shared" si="2"/>
        <v>201</v>
      </c>
      <c r="D108" s="18">
        <v>82201001</v>
      </c>
      <c r="E108" s="25" t="s">
        <v>75</v>
      </c>
      <c r="F108" s="25" t="s">
        <v>56</v>
      </c>
      <c r="G108" s="29">
        <v>76000030</v>
      </c>
      <c r="H108" s="27" t="s">
        <v>2274</v>
      </c>
      <c r="I108" s="26" t="s">
        <v>921</v>
      </c>
      <c r="J108" s="26" t="s">
        <v>759</v>
      </c>
      <c r="K108" s="26" t="s">
        <v>104</v>
      </c>
      <c r="L108" s="28">
        <v>45648</v>
      </c>
      <c r="M108" s="25"/>
      <c r="N108" s="92" t="s">
        <v>108</v>
      </c>
      <c r="O108" s="224"/>
    </row>
    <row r="109" spans="1:15" s="79" customFormat="1" ht="15.75">
      <c r="A109" s="18">
        <f>IF(D109&lt;&gt;"",SUBTOTAL(103,$D$9:D109),"")</f>
        <v>24</v>
      </c>
      <c r="B109" s="18">
        <v>202508</v>
      </c>
      <c r="C109" s="18" t="str">
        <f t="shared" si="2"/>
        <v>201</v>
      </c>
      <c r="D109" s="18">
        <v>82201001</v>
      </c>
      <c r="E109" s="25" t="s">
        <v>75</v>
      </c>
      <c r="F109" s="25" t="s">
        <v>56</v>
      </c>
      <c r="G109" s="29">
        <v>76040002</v>
      </c>
      <c r="H109" s="27" t="s">
        <v>2264</v>
      </c>
      <c r="I109" s="26" t="s">
        <v>845</v>
      </c>
      <c r="J109" s="26" t="s">
        <v>759</v>
      </c>
      <c r="K109" s="26" t="s">
        <v>104</v>
      </c>
      <c r="L109" s="28">
        <v>45733</v>
      </c>
      <c r="M109" s="25"/>
      <c r="N109" s="92" t="s">
        <v>364</v>
      </c>
      <c r="O109" s="224"/>
    </row>
    <row r="110" spans="1:15" s="79" customFormat="1" ht="15.75">
      <c r="A110" s="18">
        <f>IF(D110&lt;&gt;"",SUBTOTAL(103,$D$9:D110),"")</f>
        <v>25</v>
      </c>
      <c r="B110" s="18">
        <v>202508</v>
      </c>
      <c r="C110" s="18" t="str">
        <f t="shared" si="1"/>
        <v>201</v>
      </c>
      <c r="D110" s="18">
        <v>82201002</v>
      </c>
      <c r="E110" s="25" t="s">
        <v>75</v>
      </c>
      <c r="F110" s="25" t="s">
        <v>57</v>
      </c>
      <c r="G110" s="29">
        <v>52553201</v>
      </c>
      <c r="H110" s="27" t="s">
        <v>1666</v>
      </c>
      <c r="I110" s="26" t="s">
        <v>926</v>
      </c>
      <c r="J110" s="26" t="s">
        <v>759</v>
      </c>
      <c r="K110" s="26" t="s">
        <v>104</v>
      </c>
      <c r="L110" s="28">
        <v>42976</v>
      </c>
      <c r="M110" s="25"/>
      <c r="N110" s="92" t="s">
        <v>112</v>
      </c>
      <c r="O110" s="224"/>
    </row>
    <row r="111" spans="1:15" s="79" customFormat="1" ht="15.75">
      <c r="A111" s="18">
        <f>IF(D111&lt;&gt;"",SUBTOTAL(103,$D$9:D111),"")</f>
        <v>26</v>
      </c>
      <c r="B111" s="18">
        <v>202508</v>
      </c>
      <c r="C111" s="18" t="str">
        <f t="shared" si="1"/>
        <v>201</v>
      </c>
      <c r="D111" s="18">
        <v>82201002</v>
      </c>
      <c r="E111" s="25" t="s">
        <v>75</v>
      </c>
      <c r="F111" s="25" t="s">
        <v>57</v>
      </c>
      <c r="G111" s="29">
        <v>46767031</v>
      </c>
      <c r="H111" s="27" t="s">
        <v>1667</v>
      </c>
      <c r="I111" s="26" t="s">
        <v>483</v>
      </c>
      <c r="J111" s="26" t="s">
        <v>759</v>
      </c>
      <c r="K111" s="26" t="s">
        <v>104</v>
      </c>
      <c r="L111" s="28">
        <v>41647</v>
      </c>
      <c r="M111" s="25"/>
      <c r="N111" s="92" t="s">
        <v>108</v>
      </c>
      <c r="O111" s="224"/>
    </row>
    <row r="112" spans="1:15" s="79" customFormat="1" ht="15.75">
      <c r="A112" s="18">
        <f>IF(D112&lt;&gt;"",SUBTOTAL(103,$D$9:D112),"")</f>
        <v>27</v>
      </c>
      <c r="B112" s="18">
        <v>202508</v>
      </c>
      <c r="C112" s="18" t="str">
        <f t="shared" si="1"/>
        <v>201</v>
      </c>
      <c r="D112" s="18">
        <v>82201002</v>
      </c>
      <c r="E112" s="25" t="s">
        <v>75</v>
      </c>
      <c r="F112" s="25" t="s">
        <v>57</v>
      </c>
      <c r="G112" s="29">
        <v>46766988</v>
      </c>
      <c r="H112" s="27" t="s">
        <v>1668</v>
      </c>
      <c r="I112" s="26" t="s">
        <v>925</v>
      </c>
      <c r="J112" s="26" t="s">
        <v>759</v>
      </c>
      <c r="K112" s="26" t="s">
        <v>104</v>
      </c>
      <c r="L112" s="28">
        <v>41647</v>
      </c>
      <c r="M112" s="25"/>
      <c r="N112" s="92" t="s">
        <v>108</v>
      </c>
      <c r="O112" s="224"/>
    </row>
    <row r="113" spans="1:15" s="79" customFormat="1" ht="15.75">
      <c r="A113" s="18">
        <f>IF(D113&lt;&gt;"",SUBTOTAL(103,$D$9:D113),"")</f>
        <v>28</v>
      </c>
      <c r="B113" s="18">
        <v>202508</v>
      </c>
      <c r="C113" s="18" t="str">
        <f t="shared" si="1"/>
        <v>201</v>
      </c>
      <c r="D113" s="18">
        <v>82201002</v>
      </c>
      <c r="E113" s="25" t="s">
        <v>75</v>
      </c>
      <c r="F113" s="25" t="s">
        <v>57</v>
      </c>
      <c r="G113" s="29">
        <v>48351173</v>
      </c>
      <c r="H113" s="27" t="s">
        <v>1669</v>
      </c>
      <c r="I113" s="26" t="s">
        <v>1670</v>
      </c>
      <c r="J113" s="26" t="s">
        <v>759</v>
      </c>
      <c r="K113" s="26" t="s">
        <v>104</v>
      </c>
      <c r="L113" s="28">
        <v>41726</v>
      </c>
      <c r="M113" s="25"/>
      <c r="N113" s="92" t="s">
        <v>2275</v>
      </c>
      <c r="O113" s="224"/>
    </row>
    <row r="114" spans="1:15" s="79" customFormat="1" ht="15.75">
      <c r="A114" s="18">
        <f>IF(D114&lt;&gt;"",SUBTOTAL(103,$D$9:D114),"")</f>
        <v>29</v>
      </c>
      <c r="B114" s="18">
        <v>202508</v>
      </c>
      <c r="C114" s="18" t="str">
        <f t="shared" si="1"/>
        <v>201</v>
      </c>
      <c r="D114" s="18">
        <v>82201002</v>
      </c>
      <c r="E114" s="25" t="s">
        <v>75</v>
      </c>
      <c r="F114" s="25" t="s">
        <v>57</v>
      </c>
      <c r="G114" s="29">
        <v>50783979</v>
      </c>
      <c r="H114" s="27" t="s">
        <v>1671</v>
      </c>
      <c r="I114" s="26" t="s">
        <v>1457</v>
      </c>
      <c r="J114" s="26" t="s">
        <v>759</v>
      </c>
      <c r="K114" s="26" t="s">
        <v>104</v>
      </c>
      <c r="L114" s="28">
        <v>42749</v>
      </c>
      <c r="M114" s="25"/>
      <c r="N114" s="92" t="s">
        <v>108</v>
      </c>
      <c r="O114" s="224"/>
    </row>
    <row r="115" spans="1:15" s="79" customFormat="1" ht="15.75">
      <c r="A115" s="18">
        <f>IF(D115&lt;&gt;"",SUBTOTAL(103,$D$9:D115),"")</f>
        <v>30</v>
      </c>
      <c r="B115" s="18">
        <v>202508</v>
      </c>
      <c r="C115" s="18" t="str">
        <f t="shared" si="1"/>
        <v>201</v>
      </c>
      <c r="D115" s="18">
        <v>82201002</v>
      </c>
      <c r="E115" s="25" t="s">
        <v>75</v>
      </c>
      <c r="F115" s="25" t="s">
        <v>57</v>
      </c>
      <c r="G115" s="29">
        <v>52553230</v>
      </c>
      <c r="H115" s="27" t="s">
        <v>383</v>
      </c>
      <c r="I115" s="26" t="s">
        <v>1672</v>
      </c>
      <c r="J115" s="26" t="s">
        <v>759</v>
      </c>
      <c r="K115" s="26" t="s">
        <v>104</v>
      </c>
      <c r="L115" s="28">
        <v>42986</v>
      </c>
      <c r="M115" s="25"/>
      <c r="N115" s="92" t="s">
        <v>2276</v>
      </c>
      <c r="O115" s="224"/>
    </row>
    <row r="116" spans="1:15" s="79" customFormat="1" ht="15.75">
      <c r="A116" s="18">
        <f>IF(D116&lt;&gt;"",SUBTOTAL(103,$D$9:D116),"")</f>
        <v>31</v>
      </c>
      <c r="B116" s="18">
        <v>202508</v>
      </c>
      <c r="C116" s="18" t="str">
        <f t="shared" si="1"/>
        <v>201</v>
      </c>
      <c r="D116" s="18">
        <v>82201002</v>
      </c>
      <c r="E116" s="25" t="s">
        <v>75</v>
      </c>
      <c r="F116" s="25" t="s">
        <v>57</v>
      </c>
      <c r="G116" s="29" t="s">
        <v>384</v>
      </c>
      <c r="H116" s="27" t="s">
        <v>1673</v>
      </c>
      <c r="I116" s="26" t="s">
        <v>1674</v>
      </c>
      <c r="J116" s="26" t="s">
        <v>759</v>
      </c>
      <c r="K116" s="26" t="s">
        <v>104</v>
      </c>
      <c r="L116" s="28" t="s">
        <v>385</v>
      </c>
      <c r="M116" s="25"/>
      <c r="N116" s="92" t="s">
        <v>108</v>
      </c>
      <c r="O116" s="224"/>
    </row>
    <row r="117" spans="1:15" s="79" customFormat="1" ht="15.75">
      <c r="A117" s="18">
        <f>IF(D117&lt;&gt;"",SUBTOTAL(103,$D$9:D117),"")</f>
        <v>32</v>
      </c>
      <c r="B117" s="18">
        <v>202508</v>
      </c>
      <c r="C117" s="18" t="str">
        <f t="shared" si="1"/>
        <v>201</v>
      </c>
      <c r="D117" s="18">
        <v>82201002</v>
      </c>
      <c r="E117" s="25" t="s">
        <v>75</v>
      </c>
      <c r="F117" s="25" t="s">
        <v>57</v>
      </c>
      <c r="G117" s="29" t="s">
        <v>386</v>
      </c>
      <c r="H117" s="27" t="s">
        <v>1666</v>
      </c>
      <c r="I117" s="26" t="s">
        <v>926</v>
      </c>
      <c r="J117" s="26" t="s">
        <v>759</v>
      </c>
      <c r="K117" s="26" t="s">
        <v>104</v>
      </c>
      <c r="L117" s="28" t="s">
        <v>385</v>
      </c>
      <c r="M117" s="25"/>
      <c r="N117" s="92" t="s">
        <v>108</v>
      </c>
      <c r="O117" s="224"/>
    </row>
    <row r="118" spans="1:15" s="79" customFormat="1" ht="15.75">
      <c r="A118" s="18">
        <f>IF(D118&lt;&gt;"",SUBTOTAL(103,$D$9:D118),"")</f>
        <v>33</v>
      </c>
      <c r="B118" s="18">
        <v>202508</v>
      </c>
      <c r="C118" s="18" t="str">
        <f t="shared" si="1"/>
        <v>201</v>
      </c>
      <c r="D118" s="18">
        <v>82201002</v>
      </c>
      <c r="E118" s="25" t="s">
        <v>75</v>
      </c>
      <c r="F118" s="25" t="s">
        <v>57</v>
      </c>
      <c r="G118" s="29">
        <v>62302363</v>
      </c>
      <c r="H118" s="27" t="s">
        <v>1675</v>
      </c>
      <c r="I118" s="26" t="s">
        <v>925</v>
      </c>
      <c r="J118" s="26" t="s">
        <v>759</v>
      </c>
      <c r="K118" s="26" t="s">
        <v>104</v>
      </c>
      <c r="L118" s="28">
        <v>44988</v>
      </c>
      <c r="M118" s="25"/>
      <c r="N118" s="92" t="s">
        <v>108</v>
      </c>
      <c r="O118" s="224"/>
    </row>
    <row r="119" spans="1:15" s="79" customFormat="1" ht="15.75">
      <c r="A119" s="18">
        <f>IF(D119&lt;&gt;"",SUBTOTAL(103,$D$9:D119),"")</f>
        <v>34</v>
      </c>
      <c r="B119" s="18">
        <v>202508</v>
      </c>
      <c r="C119" s="18" t="str">
        <f t="shared" si="1"/>
        <v>201</v>
      </c>
      <c r="D119" s="18">
        <v>82201002</v>
      </c>
      <c r="E119" s="25" t="s">
        <v>75</v>
      </c>
      <c r="F119" s="25" t="s">
        <v>57</v>
      </c>
      <c r="G119" s="29" t="s">
        <v>387</v>
      </c>
      <c r="H119" s="27" t="s">
        <v>1676</v>
      </c>
      <c r="I119" s="26" t="s">
        <v>927</v>
      </c>
      <c r="J119" s="26" t="s">
        <v>759</v>
      </c>
      <c r="K119" s="26" t="s">
        <v>104</v>
      </c>
      <c r="L119" s="28" t="s">
        <v>382</v>
      </c>
      <c r="M119" s="25"/>
      <c r="N119" s="92" t="s">
        <v>108</v>
      </c>
      <c r="O119" s="224"/>
    </row>
    <row r="120" spans="1:15" s="79" customFormat="1" ht="15.75">
      <c r="A120" s="18">
        <f>IF(D120&lt;&gt;"",SUBTOTAL(103,$D$9:D120),"")</f>
        <v>35</v>
      </c>
      <c r="B120" s="18">
        <v>202508</v>
      </c>
      <c r="C120" s="18" t="str">
        <f t="shared" si="1"/>
        <v>201</v>
      </c>
      <c r="D120" s="18">
        <v>82201002</v>
      </c>
      <c r="E120" s="25" t="s">
        <v>75</v>
      </c>
      <c r="F120" s="25" t="s">
        <v>57</v>
      </c>
      <c r="G120" s="29">
        <v>2210031845</v>
      </c>
      <c r="H120" s="27" t="s">
        <v>1677</v>
      </c>
      <c r="I120" s="26" t="s">
        <v>844</v>
      </c>
      <c r="J120" s="26" t="s">
        <v>759</v>
      </c>
      <c r="K120" s="26" t="s">
        <v>104</v>
      </c>
      <c r="L120" s="28">
        <v>45637</v>
      </c>
      <c r="M120" s="25"/>
      <c r="N120" s="92" t="s">
        <v>388</v>
      </c>
      <c r="O120" s="224"/>
    </row>
    <row r="121" spans="1:15" s="79" customFormat="1" ht="15.75">
      <c r="A121" s="18">
        <f>IF(D121&lt;&gt;"",SUBTOTAL(103,$D$9:D121),"")</f>
        <v>36</v>
      </c>
      <c r="B121" s="18">
        <v>202508</v>
      </c>
      <c r="C121" s="18" t="str">
        <f t="shared" si="1"/>
        <v>201</v>
      </c>
      <c r="D121" s="18">
        <v>82201002</v>
      </c>
      <c r="E121" s="25" t="s">
        <v>75</v>
      </c>
      <c r="F121" s="25" t="s">
        <v>57</v>
      </c>
      <c r="G121" s="29">
        <v>5310510212</v>
      </c>
      <c r="H121" s="27" t="s">
        <v>1677</v>
      </c>
      <c r="I121" s="26" t="s">
        <v>844</v>
      </c>
      <c r="J121" s="26" t="s">
        <v>759</v>
      </c>
      <c r="K121" s="26" t="s">
        <v>104</v>
      </c>
      <c r="L121" s="28">
        <v>45813</v>
      </c>
      <c r="M121" s="25"/>
      <c r="N121" s="92" t="s">
        <v>1678</v>
      </c>
      <c r="O121" s="224"/>
    </row>
    <row r="122" spans="1:15" s="79" customFormat="1" ht="15.75">
      <c r="A122" s="18">
        <f>IF(D122&lt;&gt;"",SUBTOTAL(103,$D$9:D122),"")</f>
        <v>37</v>
      </c>
      <c r="B122" s="18">
        <v>202508</v>
      </c>
      <c r="C122" s="18" t="str">
        <f t="shared" si="1"/>
        <v>201</v>
      </c>
      <c r="D122" s="18">
        <v>82201002</v>
      </c>
      <c r="E122" s="25" t="s">
        <v>75</v>
      </c>
      <c r="F122" s="25" t="s">
        <v>57</v>
      </c>
      <c r="G122" s="29" t="s">
        <v>389</v>
      </c>
      <c r="H122" s="27" t="s">
        <v>390</v>
      </c>
      <c r="I122" s="26" t="s">
        <v>391</v>
      </c>
      <c r="J122" s="26" t="s">
        <v>759</v>
      </c>
      <c r="K122" s="26" t="s">
        <v>104</v>
      </c>
      <c r="L122" s="28" t="s">
        <v>392</v>
      </c>
      <c r="M122" s="25"/>
      <c r="N122" s="92" t="s">
        <v>365</v>
      </c>
      <c r="O122" s="224"/>
    </row>
    <row r="123" spans="1:15" s="79" customFormat="1" ht="15.75">
      <c r="A123" s="18">
        <f>IF(D123&lt;&gt;"",SUBTOTAL(103,$D$9:D123),"")</f>
        <v>38</v>
      </c>
      <c r="B123" s="18">
        <v>202508</v>
      </c>
      <c r="C123" s="18" t="str">
        <f t="shared" si="1"/>
        <v>201</v>
      </c>
      <c r="D123" s="18">
        <v>87201001</v>
      </c>
      <c r="E123" s="25" t="s">
        <v>75</v>
      </c>
      <c r="F123" s="25" t="s">
        <v>1583</v>
      </c>
      <c r="G123" s="29">
        <v>72000008</v>
      </c>
      <c r="H123" s="27" t="s">
        <v>1584</v>
      </c>
      <c r="I123" s="26" t="s">
        <v>418</v>
      </c>
      <c r="J123" s="26" t="s">
        <v>759</v>
      </c>
      <c r="K123" s="26" t="s">
        <v>104</v>
      </c>
      <c r="L123" s="28">
        <v>40296</v>
      </c>
      <c r="M123" s="25"/>
      <c r="N123" s="92" t="s">
        <v>1585</v>
      </c>
      <c r="O123" s="224"/>
    </row>
    <row r="124" spans="1:15" s="79" customFormat="1" ht="15.75">
      <c r="A124" s="18">
        <f>IF(D124&lt;&gt;"",SUBTOTAL(103,$D$9:D124),"")</f>
        <v>39</v>
      </c>
      <c r="B124" s="18">
        <v>202508</v>
      </c>
      <c r="C124" s="18" t="str">
        <f t="shared" si="1"/>
        <v>201</v>
      </c>
      <c r="D124" s="18">
        <v>87201001</v>
      </c>
      <c r="E124" s="25" t="s">
        <v>75</v>
      </c>
      <c r="F124" s="25" t="s">
        <v>1583</v>
      </c>
      <c r="G124" s="29">
        <v>72000009</v>
      </c>
      <c r="H124" s="27" t="s">
        <v>1586</v>
      </c>
      <c r="I124" s="26" t="s">
        <v>930</v>
      </c>
      <c r="J124" s="26" t="s">
        <v>759</v>
      </c>
      <c r="K124" s="26" t="s">
        <v>104</v>
      </c>
      <c r="L124" s="28">
        <v>40296</v>
      </c>
      <c r="M124" s="25"/>
      <c r="N124" s="92" t="s">
        <v>1585</v>
      </c>
      <c r="O124" s="224"/>
    </row>
    <row r="125" spans="1:15" s="79" customFormat="1" ht="15.75">
      <c r="A125" s="18">
        <f>IF(D125&lt;&gt;"",SUBTOTAL(103,$D$9:D125),"")</f>
        <v>40</v>
      </c>
      <c r="B125" s="18">
        <v>202508</v>
      </c>
      <c r="C125" s="18" t="str">
        <f t="shared" si="1"/>
        <v>201</v>
      </c>
      <c r="D125" s="18">
        <v>87201001</v>
      </c>
      <c r="E125" s="25" t="s">
        <v>75</v>
      </c>
      <c r="F125" s="25" t="s">
        <v>1583</v>
      </c>
      <c r="G125" s="29">
        <v>72000010</v>
      </c>
      <c r="H125" s="27" t="s">
        <v>1587</v>
      </c>
      <c r="I125" s="26" t="s">
        <v>863</v>
      </c>
      <c r="J125" s="26" t="s">
        <v>759</v>
      </c>
      <c r="K125" s="26" t="s">
        <v>104</v>
      </c>
      <c r="L125" s="28">
        <v>40304</v>
      </c>
      <c r="M125" s="25"/>
      <c r="N125" s="92" t="s">
        <v>1585</v>
      </c>
      <c r="O125" s="224"/>
    </row>
    <row r="126" spans="1:15" s="79" customFormat="1" ht="15.75">
      <c r="A126" s="18">
        <f>IF(D126&lt;&gt;"",SUBTOTAL(103,$D$9:D126),"")</f>
        <v>41</v>
      </c>
      <c r="B126" s="18">
        <v>202508</v>
      </c>
      <c r="C126" s="18" t="str">
        <f t="shared" si="1"/>
        <v>201</v>
      </c>
      <c r="D126" s="18">
        <v>87201001</v>
      </c>
      <c r="E126" s="25" t="s">
        <v>75</v>
      </c>
      <c r="F126" s="25" t="s">
        <v>1583</v>
      </c>
      <c r="G126" s="29">
        <v>72000011</v>
      </c>
      <c r="H126" s="27" t="s">
        <v>1588</v>
      </c>
      <c r="I126" s="26" t="s">
        <v>928</v>
      </c>
      <c r="J126" s="26" t="s">
        <v>759</v>
      </c>
      <c r="K126" s="26" t="s">
        <v>104</v>
      </c>
      <c r="L126" s="28">
        <v>40303</v>
      </c>
      <c r="M126" s="25"/>
      <c r="N126" s="92" t="s">
        <v>1585</v>
      </c>
      <c r="O126" s="224"/>
    </row>
    <row r="127" spans="1:15" s="79" customFormat="1" ht="15.75">
      <c r="A127" s="18">
        <f>IF(D127&lt;&gt;"",SUBTOTAL(103,$D$9:D127),"")</f>
        <v>42</v>
      </c>
      <c r="B127" s="18">
        <v>202508</v>
      </c>
      <c r="C127" s="18" t="str">
        <f t="shared" si="1"/>
        <v>201</v>
      </c>
      <c r="D127" s="18">
        <v>87201001</v>
      </c>
      <c r="E127" s="25" t="s">
        <v>75</v>
      </c>
      <c r="F127" s="25" t="s">
        <v>1583</v>
      </c>
      <c r="G127" s="29">
        <v>72000012</v>
      </c>
      <c r="H127" s="27" t="s">
        <v>1589</v>
      </c>
      <c r="I127" s="26" t="s">
        <v>880</v>
      </c>
      <c r="J127" s="26" t="s">
        <v>759</v>
      </c>
      <c r="K127" s="26" t="s">
        <v>104</v>
      </c>
      <c r="L127" s="28">
        <v>40295</v>
      </c>
      <c r="M127" s="25"/>
      <c r="N127" s="92" t="s">
        <v>1585</v>
      </c>
      <c r="O127" s="224"/>
    </row>
    <row r="128" spans="1:15" s="79" customFormat="1" ht="15.75">
      <c r="A128" s="18">
        <f>IF(D128&lt;&gt;"",SUBTOTAL(103,$D$9:D128),"")</f>
        <v>43</v>
      </c>
      <c r="B128" s="18">
        <v>202508</v>
      </c>
      <c r="C128" s="18" t="str">
        <f t="shared" si="1"/>
        <v>201</v>
      </c>
      <c r="D128" s="18">
        <v>87201001</v>
      </c>
      <c r="E128" s="25" t="s">
        <v>75</v>
      </c>
      <c r="F128" s="25" t="s">
        <v>1583</v>
      </c>
      <c r="G128" s="29">
        <v>72000013</v>
      </c>
      <c r="H128" s="27" t="s">
        <v>1590</v>
      </c>
      <c r="I128" s="26" t="s">
        <v>1591</v>
      </c>
      <c r="J128" s="26" t="s">
        <v>759</v>
      </c>
      <c r="K128" s="26" t="s">
        <v>104</v>
      </c>
      <c r="L128" s="28">
        <v>40304</v>
      </c>
      <c r="M128" s="25"/>
      <c r="N128" s="92" t="s">
        <v>1585</v>
      </c>
      <c r="O128" s="224"/>
    </row>
    <row r="129" spans="1:15" s="79" customFormat="1" ht="15.75">
      <c r="A129" s="18">
        <f>IF(D129&lt;&gt;"",SUBTOTAL(103,$D$9:D129),"")</f>
        <v>44</v>
      </c>
      <c r="B129" s="18">
        <v>202508</v>
      </c>
      <c r="C129" s="18" t="str">
        <f t="shared" si="1"/>
        <v>201</v>
      </c>
      <c r="D129" s="18">
        <v>87201001</v>
      </c>
      <c r="E129" s="25" t="s">
        <v>75</v>
      </c>
      <c r="F129" s="25" t="s">
        <v>1583</v>
      </c>
      <c r="G129" s="29">
        <v>72000014</v>
      </c>
      <c r="H129" s="27" t="s">
        <v>1592</v>
      </c>
      <c r="I129" s="26" t="s">
        <v>877</v>
      </c>
      <c r="J129" s="26" t="s">
        <v>759</v>
      </c>
      <c r="K129" s="26" t="s">
        <v>104</v>
      </c>
      <c r="L129" s="28">
        <v>40737</v>
      </c>
      <c r="M129" s="25"/>
      <c r="N129" s="92" t="s">
        <v>1585</v>
      </c>
      <c r="O129" s="224"/>
    </row>
    <row r="130" spans="1:15" s="79" customFormat="1" ht="15.75">
      <c r="A130" s="18">
        <f>IF(D130&lt;&gt;"",SUBTOTAL(103,$D$9:D130),"")</f>
        <v>45</v>
      </c>
      <c r="B130" s="18">
        <v>202508</v>
      </c>
      <c r="C130" s="18" t="str">
        <f t="shared" si="1"/>
        <v>201</v>
      </c>
      <c r="D130" s="18">
        <v>87201001</v>
      </c>
      <c r="E130" s="25" t="s">
        <v>75</v>
      </c>
      <c r="F130" s="25" t="s">
        <v>1583</v>
      </c>
      <c r="G130" s="29">
        <v>72000015</v>
      </c>
      <c r="H130" s="27" t="s">
        <v>1593</v>
      </c>
      <c r="I130" s="26" t="s">
        <v>863</v>
      </c>
      <c r="J130" s="26" t="s">
        <v>759</v>
      </c>
      <c r="K130" s="26" t="s">
        <v>104</v>
      </c>
      <c r="L130" s="28">
        <v>40736</v>
      </c>
      <c r="M130" s="25"/>
      <c r="N130" s="92" t="s">
        <v>1585</v>
      </c>
      <c r="O130" s="224"/>
    </row>
    <row r="131" spans="1:15" s="79" customFormat="1" ht="15.75">
      <c r="A131" s="18">
        <f>IF(D131&lt;&gt;"",SUBTOTAL(103,$D$9:D131),"")</f>
        <v>46</v>
      </c>
      <c r="B131" s="18">
        <v>202508</v>
      </c>
      <c r="C131" s="18" t="str">
        <f t="shared" si="1"/>
        <v>201</v>
      </c>
      <c r="D131" s="18">
        <v>87201001</v>
      </c>
      <c r="E131" s="25" t="s">
        <v>75</v>
      </c>
      <c r="F131" s="25" t="s">
        <v>1583</v>
      </c>
      <c r="G131" s="29">
        <v>72000016</v>
      </c>
      <c r="H131" s="27" t="s">
        <v>1594</v>
      </c>
      <c r="I131" s="26" t="s">
        <v>1412</v>
      </c>
      <c r="J131" s="26" t="s">
        <v>759</v>
      </c>
      <c r="K131" s="26" t="s">
        <v>104</v>
      </c>
      <c r="L131" s="28">
        <v>40738</v>
      </c>
      <c r="M131" s="25"/>
      <c r="N131" s="92" t="s">
        <v>1585</v>
      </c>
      <c r="O131" s="224"/>
    </row>
    <row r="132" spans="1:15" s="79" customFormat="1" ht="15.75">
      <c r="A132" s="18">
        <f>IF(D132&lt;&gt;"",SUBTOTAL(103,$D$9:D132),"")</f>
        <v>47</v>
      </c>
      <c r="B132" s="18">
        <v>202508</v>
      </c>
      <c r="C132" s="18" t="str">
        <f t="shared" si="1"/>
        <v>201</v>
      </c>
      <c r="D132" s="18">
        <v>87201001</v>
      </c>
      <c r="E132" s="25" t="s">
        <v>75</v>
      </c>
      <c r="F132" s="25" t="s">
        <v>1583</v>
      </c>
      <c r="G132" s="29">
        <v>72000017</v>
      </c>
      <c r="H132" s="27" t="s">
        <v>1595</v>
      </c>
      <c r="I132" s="26" t="s">
        <v>868</v>
      </c>
      <c r="J132" s="26" t="s">
        <v>759</v>
      </c>
      <c r="K132" s="26" t="s">
        <v>104</v>
      </c>
      <c r="L132" s="28">
        <v>40735</v>
      </c>
      <c r="M132" s="25"/>
      <c r="N132" s="92" t="s">
        <v>1585</v>
      </c>
      <c r="O132" s="224"/>
    </row>
    <row r="133" spans="1:15" s="79" customFormat="1" ht="15.75">
      <c r="A133" s="18">
        <f>IF(D133&lt;&gt;"",SUBTOTAL(103,$D$9:D133),"")</f>
        <v>48</v>
      </c>
      <c r="B133" s="18">
        <v>202508</v>
      </c>
      <c r="C133" s="18" t="str">
        <f t="shared" si="1"/>
        <v>201</v>
      </c>
      <c r="D133" s="18">
        <v>87201001</v>
      </c>
      <c r="E133" s="25" t="s">
        <v>75</v>
      </c>
      <c r="F133" s="25" t="s">
        <v>1583</v>
      </c>
      <c r="G133" s="29">
        <v>72000018</v>
      </c>
      <c r="H133" s="27" t="s">
        <v>1584</v>
      </c>
      <c r="I133" s="26" t="s">
        <v>418</v>
      </c>
      <c r="J133" s="26" t="s">
        <v>759</v>
      </c>
      <c r="K133" s="26" t="s">
        <v>104</v>
      </c>
      <c r="L133" s="28">
        <v>41626</v>
      </c>
      <c r="M133" s="25"/>
      <c r="N133" s="92" t="s">
        <v>1585</v>
      </c>
      <c r="O133" s="224"/>
    </row>
    <row r="134" spans="1:15" s="79" customFormat="1" ht="15.75">
      <c r="A134" s="18">
        <f>IF(D134&lt;&gt;"",SUBTOTAL(103,$D$9:D134),"")</f>
        <v>49</v>
      </c>
      <c r="B134" s="18">
        <v>202508</v>
      </c>
      <c r="C134" s="18" t="str">
        <f t="shared" si="1"/>
        <v>201</v>
      </c>
      <c r="D134" s="18">
        <v>87201001</v>
      </c>
      <c r="E134" s="25" t="s">
        <v>75</v>
      </c>
      <c r="F134" s="25" t="s">
        <v>1583</v>
      </c>
      <c r="G134" s="29">
        <v>72000019</v>
      </c>
      <c r="H134" s="27" t="s">
        <v>1596</v>
      </c>
      <c r="I134" s="26" t="s">
        <v>853</v>
      </c>
      <c r="J134" s="26" t="s">
        <v>759</v>
      </c>
      <c r="K134" s="26" t="s">
        <v>104</v>
      </c>
      <c r="L134" s="28">
        <v>42990</v>
      </c>
      <c r="M134" s="25"/>
      <c r="N134" s="92" t="s">
        <v>1585</v>
      </c>
      <c r="O134" s="224"/>
    </row>
    <row r="135" spans="1:15" s="79" customFormat="1" ht="15.75">
      <c r="A135" s="18">
        <f>IF(D135&lt;&gt;"",SUBTOTAL(103,$D$9:D135),"")</f>
        <v>50</v>
      </c>
      <c r="B135" s="18">
        <v>202508</v>
      </c>
      <c r="C135" s="18" t="str">
        <f t="shared" si="1"/>
        <v>201</v>
      </c>
      <c r="D135" s="18">
        <v>87201001</v>
      </c>
      <c r="E135" s="25" t="s">
        <v>75</v>
      </c>
      <c r="F135" s="25" t="s">
        <v>1583</v>
      </c>
      <c r="G135" s="29">
        <v>72000020</v>
      </c>
      <c r="H135" s="27" t="s">
        <v>1597</v>
      </c>
      <c r="I135" s="26" t="s">
        <v>853</v>
      </c>
      <c r="J135" s="26" t="s">
        <v>759</v>
      </c>
      <c r="K135" s="26" t="s">
        <v>104</v>
      </c>
      <c r="L135" s="28">
        <v>44356</v>
      </c>
      <c r="M135" s="25"/>
      <c r="N135" s="92" t="s">
        <v>1585</v>
      </c>
      <c r="O135" s="224"/>
    </row>
    <row r="136" spans="1:15" s="79" customFormat="1" ht="15.75">
      <c r="A136" s="18">
        <f>IF(D136&lt;&gt;"",SUBTOTAL(103,$D$9:D136),"")</f>
        <v>51</v>
      </c>
      <c r="B136" s="18">
        <v>202508</v>
      </c>
      <c r="C136" s="18" t="str">
        <f t="shared" si="1"/>
        <v>201</v>
      </c>
      <c r="D136" s="18">
        <v>87201001</v>
      </c>
      <c r="E136" s="25" t="s">
        <v>75</v>
      </c>
      <c r="F136" s="25" t="s">
        <v>1583</v>
      </c>
      <c r="G136" s="29">
        <v>72000021</v>
      </c>
      <c r="H136" s="27" t="s">
        <v>1598</v>
      </c>
      <c r="I136" s="26" t="s">
        <v>930</v>
      </c>
      <c r="J136" s="26" t="s">
        <v>759</v>
      </c>
      <c r="K136" s="26" t="s">
        <v>104</v>
      </c>
      <c r="L136" s="28">
        <v>45044</v>
      </c>
      <c r="M136" s="25"/>
      <c r="N136" s="92" t="s">
        <v>1585</v>
      </c>
      <c r="O136" s="224"/>
    </row>
    <row r="137" spans="1:15" s="79" customFormat="1" ht="15.75">
      <c r="A137" s="18">
        <f>IF(D137&lt;&gt;"",SUBTOTAL(103,$D$9:D137),"")</f>
        <v>52</v>
      </c>
      <c r="B137" s="18">
        <v>202508</v>
      </c>
      <c r="C137" s="18" t="str">
        <f t="shared" si="1"/>
        <v>201</v>
      </c>
      <c r="D137" s="18">
        <v>87201001</v>
      </c>
      <c r="E137" s="25" t="s">
        <v>75</v>
      </c>
      <c r="F137" s="25" t="s">
        <v>1583</v>
      </c>
      <c r="G137" s="29">
        <v>72000022</v>
      </c>
      <c r="H137" s="27" t="s">
        <v>1599</v>
      </c>
      <c r="I137" s="26" t="s">
        <v>880</v>
      </c>
      <c r="J137" s="26" t="s">
        <v>759</v>
      </c>
      <c r="K137" s="26" t="s">
        <v>104</v>
      </c>
      <c r="L137" s="28">
        <v>44995</v>
      </c>
      <c r="M137" s="25"/>
      <c r="N137" s="92" t="s">
        <v>1585</v>
      </c>
      <c r="O137" s="224"/>
    </row>
    <row r="138" spans="1:15" s="79" customFormat="1" ht="15.75">
      <c r="A138" s="18">
        <f>IF(D138&lt;&gt;"",SUBTOTAL(103,$D$9:D138),"")</f>
        <v>53</v>
      </c>
      <c r="B138" s="18">
        <v>202508</v>
      </c>
      <c r="C138" s="18" t="str">
        <f t="shared" si="1"/>
        <v>201</v>
      </c>
      <c r="D138" s="18">
        <v>87201001</v>
      </c>
      <c r="E138" s="25" t="s">
        <v>75</v>
      </c>
      <c r="F138" s="25" t="s">
        <v>1583</v>
      </c>
      <c r="G138" s="29">
        <v>72000023</v>
      </c>
      <c r="H138" s="27" t="s">
        <v>1599</v>
      </c>
      <c r="I138" s="26" t="s">
        <v>880</v>
      </c>
      <c r="J138" s="26" t="s">
        <v>759</v>
      </c>
      <c r="K138" s="26" t="s">
        <v>104</v>
      </c>
      <c r="L138" s="28">
        <v>45425</v>
      </c>
      <c r="M138" s="25"/>
      <c r="N138" s="92" t="s">
        <v>1585</v>
      </c>
      <c r="O138" s="224"/>
    </row>
    <row r="139" spans="1:15" s="79" customFormat="1" ht="15.75">
      <c r="A139" s="18">
        <f>IF(D139&lt;&gt;"",SUBTOTAL(103,$D$9:D139),"")</f>
        <v>54</v>
      </c>
      <c r="B139" s="18">
        <v>202508</v>
      </c>
      <c r="C139" s="18" t="str">
        <f t="shared" si="1"/>
        <v>201</v>
      </c>
      <c r="D139" s="18">
        <v>87201001</v>
      </c>
      <c r="E139" s="25" t="s">
        <v>75</v>
      </c>
      <c r="F139" s="25" t="s">
        <v>1583</v>
      </c>
      <c r="G139" s="29">
        <v>72000024</v>
      </c>
      <c r="H139" s="27" t="s">
        <v>1596</v>
      </c>
      <c r="I139" s="26" t="s">
        <v>853</v>
      </c>
      <c r="J139" s="26" t="s">
        <v>759</v>
      </c>
      <c r="K139" s="26" t="s">
        <v>104</v>
      </c>
      <c r="L139" s="28">
        <v>45425</v>
      </c>
      <c r="M139" s="25"/>
      <c r="N139" s="92" t="s">
        <v>1585</v>
      </c>
      <c r="O139" s="224"/>
    </row>
    <row r="140" spans="1:15" s="79" customFormat="1" ht="15.75">
      <c r="A140" s="18">
        <f>IF(D140&lt;&gt;"",SUBTOTAL(103,$D$9:D140),"")</f>
        <v>55</v>
      </c>
      <c r="B140" s="18">
        <v>202508</v>
      </c>
      <c r="C140" s="18" t="str">
        <f t="shared" si="1"/>
        <v>201</v>
      </c>
      <c r="D140" s="18">
        <v>87201001</v>
      </c>
      <c r="E140" s="25" t="s">
        <v>75</v>
      </c>
      <c r="F140" s="25" t="s">
        <v>1583</v>
      </c>
      <c r="G140" s="29">
        <v>72000025</v>
      </c>
      <c r="H140" s="27" t="s">
        <v>1597</v>
      </c>
      <c r="I140" s="26" t="s">
        <v>853</v>
      </c>
      <c r="J140" s="26" t="s">
        <v>759</v>
      </c>
      <c r="K140" s="26" t="s">
        <v>104</v>
      </c>
      <c r="L140" s="28">
        <v>45638</v>
      </c>
      <c r="M140" s="25"/>
      <c r="N140" s="92" t="s">
        <v>1585</v>
      </c>
      <c r="O140" s="224"/>
    </row>
    <row r="141" spans="1:15" s="79" customFormat="1" ht="15.75">
      <c r="A141" s="18">
        <f>IF(D141&lt;&gt;"",SUBTOTAL(103,$D$9:D141),"")</f>
        <v>56</v>
      </c>
      <c r="B141" s="18">
        <v>202508</v>
      </c>
      <c r="C141" s="18" t="str">
        <f t="shared" si="1"/>
        <v>201</v>
      </c>
      <c r="D141" s="18">
        <v>87201001</v>
      </c>
      <c r="E141" s="25" t="s">
        <v>75</v>
      </c>
      <c r="F141" s="25" t="s">
        <v>1583</v>
      </c>
      <c r="G141" s="29">
        <v>72000026</v>
      </c>
      <c r="H141" s="27" t="s">
        <v>1600</v>
      </c>
      <c r="I141" s="26" t="s">
        <v>1591</v>
      </c>
      <c r="J141" s="26" t="s">
        <v>759</v>
      </c>
      <c r="K141" s="26" t="s">
        <v>104</v>
      </c>
      <c r="L141" s="28">
        <v>45639</v>
      </c>
      <c r="M141" s="25"/>
      <c r="N141" s="92" t="s">
        <v>1585</v>
      </c>
      <c r="O141" s="224"/>
    </row>
    <row r="142" spans="1:15" s="79" customFormat="1" ht="15.75">
      <c r="A142" s="18">
        <f>IF(D142&lt;&gt;"",SUBTOTAL(103,$D$9:D142),"")</f>
        <v>57</v>
      </c>
      <c r="B142" s="18">
        <v>202508</v>
      </c>
      <c r="C142" s="18" t="str">
        <f t="shared" si="1"/>
        <v>201</v>
      </c>
      <c r="D142" s="18">
        <v>87201001</v>
      </c>
      <c r="E142" s="25" t="s">
        <v>75</v>
      </c>
      <c r="F142" s="25" t="s">
        <v>1583</v>
      </c>
      <c r="G142" s="29">
        <v>72000027</v>
      </c>
      <c r="H142" s="27" t="s">
        <v>1601</v>
      </c>
      <c r="I142" s="26" t="s">
        <v>853</v>
      </c>
      <c r="J142" s="26" t="s">
        <v>759</v>
      </c>
      <c r="K142" s="26" t="s">
        <v>104</v>
      </c>
      <c r="L142" s="28">
        <v>45638</v>
      </c>
      <c r="M142" s="25"/>
      <c r="N142" s="92" t="s">
        <v>1585</v>
      </c>
      <c r="O142" s="224"/>
    </row>
    <row r="143" spans="1:15" s="79" customFormat="1" ht="15.75">
      <c r="A143" s="18">
        <f>IF(D143&lt;&gt;"",SUBTOTAL(103,$D$9:D143),"")</f>
        <v>58</v>
      </c>
      <c r="B143" s="18">
        <v>202508</v>
      </c>
      <c r="C143" s="18" t="str">
        <f t="shared" si="1"/>
        <v>201</v>
      </c>
      <c r="D143" s="18">
        <v>87201001</v>
      </c>
      <c r="E143" s="25" t="s">
        <v>75</v>
      </c>
      <c r="F143" s="25" t="s">
        <v>1583</v>
      </c>
      <c r="G143" s="29">
        <v>72040001</v>
      </c>
      <c r="H143" s="27" t="s">
        <v>1597</v>
      </c>
      <c r="I143" s="26" t="s">
        <v>853</v>
      </c>
      <c r="J143" s="26" t="s">
        <v>759</v>
      </c>
      <c r="K143" s="26" t="s">
        <v>104</v>
      </c>
      <c r="L143" s="28">
        <v>44502</v>
      </c>
      <c r="M143" s="25"/>
      <c r="N143" s="92" t="s">
        <v>1602</v>
      </c>
      <c r="O143" s="224"/>
    </row>
    <row r="144" spans="1:15" s="79" customFormat="1" ht="15.75">
      <c r="A144" s="18">
        <f>IF(D144&lt;&gt;"",SUBTOTAL(103,$D$9:D144),"")</f>
        <v>59</v>
      </c>
      <c r="B144" s="18">
        <v>202508</v>
      </c>
      <c r="C144" s="18" t="str">
        <f t="shared" si="1"/>
        <v>201</v>
      </c>
      <c r="D144" s="18">
        <v>87201002</v>
      </c>
      <c r="E144" s="25" t="s">
        <v>75</v>
      </c>
      <c r="F144" s="29" t="s">
        <v>1603</v>
      </c>
      <c r="G144" s="29">
        <v>72400003</v>
      </c>
      <c r="H144" s="27" t="s">
        <v>1604</v>
      </c>
      <c r="I144" s="26" t="s">
        <v>866</v>
      </c>
      <c r="J144" s="26" t="s">
        <v>759</v>
      </c>
      <c r="K144" s="26" t="s">
        <v>104</v>
      </c>
      <c r="L144" s="28" t="s">
        <v>1605</v>
      </c>
      <c r="M144" s="26"/>
      <c r="N144" s="92" t="s">
        <v>234</v>
      </c>
      <c r="O144" s="224"/>
    </row>
    <row r="145" spans="1:15" s="79" customFormat="1" ht="15.75">
      <c r="A145" s="18">
        <f>IF(D145&lt;&gt;"",SUBTOTAL(103,$D$9:D145),"")</f>
        <v>60</v>
      </c>
      <c r="B145" s="18">
        <v>202508</v>
      </c>
      <c r="C145" s="18" t="str">
        <f t="shared" si="1"/>
        <v>201</v>
      </c>
      <c r="D145" s="18">
        <v>87201002</v>
      </c>
      <c r="E145" s="25" t="s">
        <v>75</v>
      </c>
      <c r="F145" s="29" t="s">
        <v>1603</v>
      </c>
      <c r="G145" s="29">
        <v>72400004</v>
      </c>
      <c r="H145" s="27" t="s">
        <v>1606</v>
      </c>
      <c r="I145" s="26" t="s">
        <v>1192</v>
      </c>
      <c r="J145" s="26" t="s">
        <v>759</v>
      </c>
      <c r="K145" s="26" t="s">
        <v>104</v>
      </c>
      <c r="L145" s="28" t="s">
        <v>1605</v>
      </c>
      <c r="M145" s="26"/>
      <c r="N145" s="92" t="s">
        <v>234</v>
      </c>
      <c r="O145" s="224"/>
    </row>
    <row r="146" spans="1:15" s="79" customFormat="1" ht="15.75">
      <c r="A146" s="18">
        <f>IF(D146&lt;&gt;"",SUBTOTAL(103,$D$9:D146),"")</f>
        <v>61</v>
      </c>
      <c r="B146" s="18">
        <v>202508</v>
      </c>
      <c r="C146" s="18" t="str">
        <f t="shared" si="1"/>
        <v>201</v>
      </c>
      <c r="D146" s="18">
        <v>87201002</v>
      </c>
      <c r="E146" s="25" t="s">
        <v>75</v>
      </c>
      <c r="F146" s="29" t="s">
        <v>1603</v>
      </c>
      <c r="G146" s="29">
        <v>72400005</v>
      </c>
      <c r="H146" s="27" t="s">
        <v>1607</v>
      </c>
      <c r="I146" s="26" t="s">
        <v>866</v>
      </c>
      <c r="J146" s="26" t="s">
        <v>759</v>
      </c>
      <c r="K146" s="26" t="s">
        <v>104</v>
      </c>
      <c r="L146" s="28">
        <v>41821</v>
      </c>
      <c r="M146" s="26"/>
      <c r="N146" s="92" t="s">
        <v>234</v>
      </c>
      <c r="O146" s="224"/>
    </row>
    <row r="147" spans="1:15" s="79" customFormat="1" ht="15.75">
      <c r="A147" s="18">
        <f>IF(D147&lt;&gt;"",SUBTOTAL(103,$D$9:D147),"")</f>
        <v>62</v>
      </c>
      <c r="B147" s="18">
        <v>202508</v>
      </c>
      <c r="C147" s="18" t="str">
        <f t="shared" si="1"/>
        <v>201</v>
      </c>
      <c r="D147" s="18">
        <v>87201002</v>
      </c>
      <c r="E147" s="25" t="s">
        <v>75</v>
      </c>
      <c r="F147" s="29" t="s">
        <v>1603</v>
      </c>
      <c r="G147" s="29">
        <v>72400007</v>
      </c>
      <c r="H147" s="27" t="s">
        <v>1608</v>
      </c>
      <c r="I147" s="26" t="s">
        <v>866</v>
      </c>
      <c r="J147" s="26" t="s">
        <v>759</v>
      </c>
      <c r="K147" s="26" t="s">
        <v>104</v>
      </c>
      <c r="L147" s="28" t="s">
        <v>1609</v>
      </c>
      <c r="M147" s="26"/>
      <c r="N147" s="92" t="s">
        <v>234</v>
      </c>
      <c r="O147" s="224"/>
    </row>
    <row r="148" spans="1:15" s="79" customFormat="1" ht="15.75">
      <c r="A148" s="18">
        <f>IF(D148&lt;&gt;"",SUBTOTAL(103,$D$9:D148),"")</f>
        <v>63</v>
      </c>
      <c r="B148" s="18">
        <v>202508</v>
      </c>
      <c r="C148" s="18" t="str">
        <f t="shared" ref="C148:C205" si="3">MID(D148,3,3)</f>
        <v>201</v>
      </c>
      <c r="D148" s="18">
        <v>87201002</v>
      </c>
      <c r="E148" s="25" t="s">
        <v>75</v>
      </c>
      <c r="F148" s="29" t="s">
        <v>1603</v>
      </c>
      <c r="G148" s="29">
        <v>72400008</v>
      </c>
      <c r="H148" s="27" t="s">
        <v>1610</v>
      </c>
      <c r="I148" s="26" t="s">
        <v>1611</v>
      </c>
      <c r="J148" s="26" t="s">
        <v>759</v>
      </c>
      <c r="K148" s="26" t="s">
        <v>104</v>
      </c>
      <c r="L148" s="28">
        <v>43078</v>
      </c>
      <c r="M148" s="26"/>
      <c r="N148" s="92" t="s">
        <v>234</v>
      </c>
      <c r="O148" s="224"/>
    </row>
    <row r="149" spans="1:15" s="79" customFormat="1" ht="15.75">
      <c r="A149" s="18">
        <f>IF(D149&lt;&gt;"",SUBTOTAL(103,$D$9:D149),"")</f>
        <v>64</v>
      </c>
      <c r="B149" s="18">
        <v>202508</v>
      </c>
      <c r="C149" s="18" t="str">
        <f t="shared" si="3"/>
        <v>201</v>
      </c>
      <c r="D149" s="18">
        <v>87201002</v>
      </c>
      <c r="E149" s="25" t="s">
        <v>75</v>
      </c>
      <c r="F149" s="29" t="s">
        <v>1603</v>
      </c>
      <c r="G149" s="29">
        <v>72400009</v>
      </c>
      <c r="H149" s="27" t="s">
        <v>1612</v>
      </c>
      <c r="I149" s="26" t="s">
        <v>1613</v>
      </c>
      <c r="J149" s="26" t="s">
        <v>759</v>
      </c>
      <c r="K149" s="26" t="s">
        <v>104</v>
      </c>
      <c r="L149" s="28">
        <v>43078</v>
      </c>
      <c r="M149" s="26"/>
      <c r="N149" s="92" t="s">
        <v>234</v>
      </c>
      <c r="O149" s="224"/>
    </row>
    <row r="150" spans="1:15" s="79" customFormat="1" ht="15.75">
      <c r="A150" s="18">
        <f>IF(D150&lt;&gt;"",SUBTOTAL(103,$D$9:D150),"")</f>
        <v>65</v>
      </c>
      <c r="B150" s="18">
        <v>202508</v>
      </c>
      <c r="C150" s="18" t="str">
        <f t="shared" si="3"/>
        <v>201</v>
      </c>
      <c r="D150" s="18">
        <v>87201002</v>
      </c>
      <c r="E150" s="25" t="s">
        <v>75</v>
      </c>
      <c r="F150" s="29" t="s">
        <v>1603</v>
      </c>
      <c r="G150" s="29">
        <v>72400010</v>
      </c>
      <c r="H150" s="27" t="s">
        <v>1614</v>
      </c>
      <c r="I150" s="26" t="s">
        <v>1615</v>
      </c>
      <c r="J150" s="26" t="s">
        <v>759</v>
      </c>
      <c r="K150" s="26" t="s">
        <v>104</v>
      </c>
      <c r="L150" s="28">
        <v>43290</v>
      </c>
      <c r="M150" s="26"/>
      <c r="N150" s="92" t="s">
        <v>234</v>
      </c>
      <c r="O150" s="224"/>
    </row>
    <row r="151" spans="1:15" s="79" customFormat="1" ht="15.75">
      <c r="A151" s="18">
        <f>IF(D151&lt;&gt;"",SUBTOTAL(103,$D$9:D151),"")</f>
        <v>66</v>
      </c>
      <c r="B151" s="18">
        <v>202508</v>
      </c>
      <c r="C151" s="18" t="str">
        <f t="shared" si="3"/>
        <v>201</v>
      </c>
      <c r="D151" s="18">
        <v>87201002</v>
      </c>
      <c r="E151" s="25" t="s">
        <v>75</v>
      </c>
      <c r="F151" s="29" t="s">
        <v>1603</v>
      </c>
      <c r="G151" s="29">
        <v>72400011</v>
      </c>
      <c r="H151" s="27" t="s">
        <v>1616</v>
      </c>
      <c r="I151" s="26" t="s">
        <v>1192</v>
      </c>
      <c r="J151" s="26" t="s">
        <v>759</v>
      </c>
      <c r="K151" s="26" t="s">
        <v>104</v>
      </c>
      <c r="L151" s="28" t="s">
        <v>1387</v>
      </c>
      <c r="M151" s="26"/>
      <c r="N151" s="29" t="s">
        <v>108</v>
      </c>
      <c r="O151" s="224"/>
    </row>
    <row r="152" spans="1:15" s="79" customFormat="1" ht="15.75">
      <c r="A152" s="18">
        <f>IF(D152&lt;&gt;"",SUBTOTAL(103,$D$9:D152),"")</f>
        <v>67</v>
      </c>
      <c r="B152" s="18">
        <v>202508</v>
      </c>
      <c r="C152" s="18" t="str">
        <f t="shared" si="3"/>
        <v>201</v>
      </c>
      <c r="D152" s="18">
        <v>87201002</v>
      </c>
      <c r="E152" s="25" t="s">
        <v>75</v>
      </c>
      <c r="F152" s="29" t="s">
        <v>1603</v>
      </c>
      <c r="G152" s="29" t="s">
        <v>1617</v>
      </c>
      <c r="H152" s="27" t="s">
        <v>1618</v>
      </c>
      <c r="I152" s="26" t="s">
        <v>866</v>
      </c>
      <c r="J152" s="26" t="s">
        <v>759</v>
      </c>
      <c r="K152" s="26" t="s">
        <v>104</v>
      </c>
      <c r="L152" s="28" t="s">
        <v>1387</v>
      </c>
      <c r="M152" s="26"/>
      <c r="N152" s="29" t="s">
        <v>108</v>
      </c>
      <c r="O152" s="224"/>
    </row>
    <row r="153" spans="1:15" s="79" customFormat="1" ht="15.75">
      <c r="A153" s="18">
        <f>IF(D153&lt;&gt;"",SUBTOTAL(103,$D$9:D153),"")</f>
        <v>68</v>
      </c>
      <c r="B153" s="18">
        <v>202508</v>
      </c>
      <c r="C153" s="18" t="str">
        <f t="shared" si="3"/>
        <v>201</v>
      </c>
      <c r="D153" s="18">
        <v>87201002</v>
      </c>
      <c r="E153" s="25" t="s">
        <v>75</v>
      </c>
      <c r="F153" s="29" t="s">
        <v>1603</v>
      </c>
      <c r="G153" s="29">
        <v>72400013</v>
      </c>
      <c r="H153" s="27" t="s">
        <v>1619</v>
      </c>
      <c r="I153" s="26" t="s">
        <v>866</v>
      </c>
      <c r="J153" s="26" t="s">
        <v>759</v>
      </c>
      <c r="K153" s="26" t="s">
        <v>104</v>
      </c>
      <c r="L153" s="28" t="s">
        <v>1203</v>
      </c>
      <c r="M153" s="25"/>
      <c r="N153" s="29" t="s">
        <v>108</v>
      </c>
      <c r="O153" s="224"/>
    </row>
    <row r="154" spans="1:15" s="79" customFormat="1" ht="15.75">
      <c r="A154" s="18">
        <f>IF(D154&lt;&gt;"",SUBTOTAL(103,$D$9:D154),"")</f>
        <v>69</v>
      </c>
      <c r="B154" s="18">
        <v>202508</v>
      </c>
      <c r="C154" s="18" t="str">
        <f t="shared" si="3"/>
        <v>201</v>
      </c>
      <c r="D154" s="18">
        <v>87201002</v>
      </c>
      <c r="E154" s="25" t="s">
        <v>75</v>
      </c>
      <c r="F154" s="29" t="s">
        <v>1603</v>
      </c>
      <c r="G154" s="29">
        <v>72400014</v>
      </c>
      <c r="H154" s="27" t="s">
        <v>1620</v>
      </c>
      <c r="I154" s="26" t="s">
        <v>866</v>
      </c>
      <c r="J154" s="26" t="s">
        <v>759</v>
      </c>
      <c r="K154" s="26" t="s">
        <v>104</v>
      </c>
      <c r="L154" s="28" t="s">
        <v>382</v>
      </c>
      <c r="M154" s="25"/>
      <c r="N154" s="29" t="s">
        <v>108</v>
      </c>
      <c r="O154" s="224"/>
    </row>
    <row r="155" spans="1:15" s="79" customFormat="1" ht="15.75">
      <c r="A155" s="18">
        <f>IF(D155&lt;&gt;"",SUBTOTAL(103,$D$9:D155),"")</f>
        <v>70</v>
      </c>
      <c r="B155" s="18">
        <v>202508</v>
      </c>
      <c r="C155" s="18" t="str">
        <f t="shared" si="3"/>
        <v>201</v>
      </c>
      <c r="D155" s="18">
        <v>87201002</v>
      </c>
      <c r="E155" s="25" t="s">
        <v>75</v>
      </c>
      <c r="F155" s="29" t="s">
        <v>1603</v>
      </c>
      <c r="G155" s="29">
        <v>72400015</v>
      </c>
      <c r="H155" s="27" t="s">
        <v>1621</v>
      </c>
      <c r="I155" s="26" t="s">
        <v>866</v>
      </c>
      <c r="J155" s="26" t="s">
        <v>759</v>
      </c>
      <c r="K155" s="26" t="s">
        <v>104</v>
      </c>
      <c r="L155" s="28" t="s">
        <v>382</v>
      </c>
      <c r="M155" s="25"/>
      <c r="N155" s="29" t="s">
        <v>108</v>
      </c>
      <c r="O155" s="224"/>
    </row>
    <row r="156" spans="1:15" s="79" customFormat="1" ht="15.75">
      <c r="A156" s="18">
        <f>IF(D156&lt;&gt;"",SUBTOTAL(103,$D$9:D156),"")</f>
        <v>71</v>
      </c>
      <c r="B156" s="18">
        <v>202508</v>
      </c>
      <c r="C156" s="18" t="str">
        <f t="shared" si="3"/>
        <v>201</v>
      </c>
      <c r="D156" s="18">
        <v>87201002</v>
      </c>
      <c r="E156" s="25" t="s">
        <v>75</v>
      </c>
      <c r="F156" s="29" t="s">
        <v>1603</v>
      </c>
      <c r="G156" s="29">
        <v>72440001</v>
      </c>
      <c r="H156" s="27" t="s">
        <v>1620</v>
      </c>
      <c r="I156" s="26" t="s">
        <v>866</v>
      </c>
      <c r="J156" s="26" t="s">
        <v>759</v>
      </c>
      <c r="K156" s="26" t="s">
        <v>104</v>
      </c>
      <c r="L156" s="28" t="s">
        <v>997</v>
      </c>
      <c r="M156" s="25"/>
      <c r="N156" s="92" t="s">
        <v>364</v>
      </c>
      <c r="O156" s="224"/>
    </row>
    <row r="157" spans="1:15" s="98" customFormat="1" ht="15.75" hidden="1">
      <c r="A157" s="18">
        <f>IF(D157&lt;&gt;"",SUBTOTAL(103,$D$9:D157),"")</f>
        <v>71</v>
      </c>
      <c r="B157" s="18">
        <v>202508</v>
      </c>
      <c r="C157" s="26" t="str">
        <f t="shared" si="3"/>
        <v>202</v>
      </c>
      <c r="D157" s="18">
        <v>72202001</v>
      </c>
      <c r="E157" s="25" t="s">
        <v>76</v>
      </c>
      <c r="F157" s="104" t="s">
        <v>2037</v>
      </c>
      <c r="G157" s="86">
        <v>661601</v>
      </c>
      <c r="H157" s="31" t="s">
        <v>2038</v>
      </c>
      <c r="I157" s="18" t="s">
        <v>913</v>
      </c>
      <c r="J157" s="18" t="s">
        <v>787</v>
      </c>
      <c r="K157" s="26" t="s">
        <v>104</v>
      </c>
      <c r="L157" s="28" t="s">
        <v>1181</v>
      </c>
      <c r="M157" s="27"/>
      <c r="N157" s="29" t="s">
        <v>2039</v>
      </c>
      <c r="O157" s="224"/>
    </row>
    <row r="158" spans="1:15" s="98" customFormat="1" ht="15.75" hidden="1">
      <c r="A158" s="18">
        <f>IF(D158&lt;&gt;"",SUBTOTAL(103,$D$9:D158),"")</f>
        <v>71</v>
      </c>
      <c r="B158" s="18">
        <v>202508</v>
      </c>
      <c r="C158" s="26" t="str">
        <f t="shared" si="3"/>
        <v>202</v>
      </c>
      <c r="D158" s="18">
        <v>72202001</v>
      </c>
      <c r="E158" s="25" t="s">
        <v>76</v>
      </c>
      <c r="F158" s="104" t="s">
        <v>2037</v>
      </c>
      <c r="G158" s="29">
        <v>661002</v>
      </c>
      <c r="H158" s="31" t="s">
        <v>2040</v>
      </c>
      <c r="I158" s="18" t="s">
        <v>913</v>
      </c>
      <c r="J158" s="18" t="s">
        <v>787</v>
      </c>
      <c r="K158" s="26" t="s">
        <v>104</v>
      </c>
      <c r="L158" s="28" t="s">
        <v>2041</v>
      </c>
      <c r="M158" s="27"/>
      <c r="N158" s="29" t="s">
        <v>107</v>
      </c>
      <c r="O158" s="224"/>
    </row>
    <row r="159" spans="1:15" s="98" customFormat="1" ht="15.75" hidden="1">
      <c r="A159" s="18">
        <f>IF(D159&lt;&gt;"",SUBTOTAL(103,$D$9:D159),"")</f>
        <v>71</v>
      </c>
      <c r="B159" s="18">
        <v>202508</v>
      </c>
      <c r="C159" s="26" t="str">
        <f t="shared" si="3"/>
        <v>202</v>
      </c>
      <c r="D159" s="18">
        <v>72202001</v>
      </c>
      <c r="E159" s="25" t="s">
        <v>76</v>
      </c>
      <c r="F159" s="104" t="s">
        <v>2037</v>
      </c>
      <c r="G159" s="29">
        <v>661003</v>
      </c>
      <c r="H159" s="31" t="s">
        <v>2042</v>
      </c>
      <c r="I159" s="18" t="s">
        <v>913</v>
      </c>
      <c r="J159" s="18" t="s">
        <v>787</v>
      </c>
      <c r="K159" s="26" t="s">
        <v>104</v>
      </c>
      <c r="L159" s="28" t="s">
        <v>2043</v>
      </c>
      <c r="M159" s="27"/>
      <c r="N159" s="29" t="s">
        <v>108</v>
      </c>
      <c r="O159" s="224"/>
    </row>
    <row r="160" spans="1:15" s="98" customFormat="1" ht="15.75" hidden="1">
      <c r="A160" s="18">
        <f>IF(D160&lt;&gt;"",SUBTOTAL(103,$D$9:D160),"")</f>
        <v>71</v>
      </c>
      <c r="B160" s="18">
        <v>202508</v>
      </c>
      <c r="C160" s="26" t="str">
        <f t="shared" si="3"/>
        <v>202</v>
      </c>
      <c r="D160" s="18">
        <v>72202001</v>
      </c>
      <c r="E160" s="25" t="s">
        <v>76</v>
      </c>
      <c r="F160" s="104" t="s">
        <v>2037</v>
      </c>
      <c r="G160" s="29">
        <v>661006</v>
      </c>
      <c r="H160" s="31" t="s">
        <v>2038</v>
      </c>
      <c r="I160" s="18" t="s">
        <v>913</v>
      </c>
      <c r="J160" s="18" t="s">
        <v>787</v>
      </c>
      <c r="K160" s="26" t="s">
        <v>104</v>
      </c>
      <c r="L160" s="28">
        <v>45742</v>
      </c>
      <c r="M160" s="27"/>
      <c r="N160" s="29" t="s">
        <v>108</v>
      </c>
      <c r="O160" s="224"/>
    </row>
    <row r="161" spans="1:18" s="98" customFormat="1" ht="15.75" hidden="1">
      <c r="A161" s="18">
        <f>IF(D161&lt;&gt;"",SUBTOTAL(103,$D$9:D161),"")</f>
        <v>71</v>
      </c>
      <c r="B161" s="18">
        <v>202508</v>
      </c>
      <c r="C161" s="26" t="str">
        <f t="shared" si="3"/>
        <v>202</v>
      </c>
      <c r="D161" s="18">
        <v>72202001</v>
      </c>
      <c r="E161" s="25" t="s">
        <v>76</v>
      </c>
      <c r="F161" s="104" t="s">
        <v>2037</v>
      </c>
      <c r="G161" s="86">
        <v>661011</v>
      </c>
      <c r="H161" s="31" t="s">
        <v>2038</v>
      </c>
      <c r="I161" s="18" t="s">
        <v>913</v>
      </c>
      <c r="J161" s="18" t="s">
        <v>787</v>
      </c>
      <c r="K161" s="26" t="s">
        <v>104</v>
      </c>
      <c r="L161" s="28">
        <v>44734</v>
      </c>
      <c r="M161" s="27"/>
      <c r="N161" s="29" t="s">
        <v>109</v>
      </c>
      <c r="O161" s="224"/>
    </row>
    <row r="162" spans="1:18" s="98" customFormat="1" ht="15.75" hidden="1">
      <c r="A162" s="18">
        <f>IF(D162&lt;&gt;"",SUBTOTAL(103,$D$9:D162),"")</f>
        <v>71</v>
      </c>
      <c r="B162" s="18">
        <v>202508</v>
      </c>
      <c r="C162" s="26" t="str">
        <f t="shared" si="3"/>
        <v>202</v>
      </c>
      <c r="D162" s="18">
        <v>72202001</v>
      </c>
      <c r="E162" s="25" t="s">
        <v>76</v>
      </c>
      <c r="F162" s="104" t="s">
        <v>2037</v>
      </c>
      <c r="G162" s="29">
        <v>661004</v>
      </c>
      <c r="H162" s="31" t="s">
        <v>2044</v>
      </c>
      <c r="I162" s="18" t="s">
        <v>1006</v>
      </c>
      <c r="J162" s="18" t="s">
        <v>787</v>
      </c>
      <c r="K162" s="26" t="s">
        <v>104</v>
      </c>
      <c r="L162" s="28" t="s">
        <v>2043</v>
      </c>
      <c r="M162" s="103"/>
      <c r="N162" s="29" t="s">
        <v>108</v>
      </c>
      <c r="O162" s="224"/>
    </row>
    <row r="163" spans="1:18" s="98" customFormat="1" ht="15.75" hidden="1">
      <c r="A163" s="18">
        <f>IF(D163&lt;&gt;"",SUBTOTAL(103,$D$9:D163),"")</f>
        <v>71</v>
      </c>
      <c r="B163" s="18">
        <v>202508</v>
      </c>
      <c r="C163" s="26" t="str">
        <f t="shared" si="3"/>
        <v>202</v>
      </c>
      <c r="D163" s="18">
        <v>72202001</v>
      </c>
      <c r="E163" s="25" t="s">
        <v>76</v>
      </c>
      <c r="F163" s="104" t="s">
        <v>2037</v>
      </c>
      <c r="G163" s="29">
        <v>661005</v>
      </c>
      <c r="H163" s="31" t="s">
        <v>2045</v>
      </c>
      <c r="I163" s="26" t="s">
        <v>1018</v>
      </c>
      <c r="J163" s="26" t="s">
        <v>787</v>
      </c>
      <c r="K163" s="26" t="s">
        <v>104</v>
      </c>
      <c r="L163" s="28" t="s">
        <v>559</v>
      </c>
      <c r="M163" s="27"/>
      <c r="N163" s="29" t="s">
        <v>108</v>
      </c>
      <c r="O163" s="224"/>
    </row>
    <row r="164" spans="1:18" s="98" customFormat="1" ht="15.75" hidden="1">
      <c r="A164" s="18">
        <f>IF(D164&lt;&gt;"",SUBTOTAL(103,$D$9:D164),"")</f>
        <v>71</v>
      </c>
      <c r="B164" s="18">
        <v>202508</v>
      </c>
      <c r="C164" s="26" t="str">
        <f t="shared" si="3"/>
        <v>202</v>
      </c>
      <c r="D164" s="18">
        <v>72202001</v>
      </c>
      <c r="E164" s="25" t="s">
        <v>76</v>
      </c>
      <c r="F164" s="104" t="s">
        <v>2037</v>
      </c>
      <c r="G164" s="29">
        <v>661602</v>
      </c>
      <c r="H164" s="31" t="s">
        <v>2046</v>
      </c>
      <c r="I164" s="18" t="s">
        <v>1025</v>
      </c>
      <c r="J164" s="18" t="s">
        <v>787</v>
      </c>
      <c r="K164" s="26" t="s">
        <v>104</v>
      </c>
      <c r="L164" s="28">
        <v>45743</v>
      </c>
      <c r="M164" s="27"/>
      <c r="N164" s="29" t="s">
        <v>107</v>
      </c>
      <c r="O164" s="224"/>
    </row>
    <row r="165" spans="1:18" s="98" customFormat="1" ht="15.75" hidden="1">
      <c r="A165" s="18">
        <f>IF(D165&lt;&gt;"",SUBTOTAL(103,$D$9:D165),"")</f>
        <v>71</v>
      </c>
      <c r="B165" s="18">
        <v>202508</v>
      </c>
      <c r="C165" s="26" t="str">
        <f t="shared" si="3"/>
        <v>202</v>
      </c>
      <c r="D165" s="18">
        <v>72202001</v>
      </c>
      <c r="E165" s="25" t="s">
        <v>76</v>
      </c>
      <c r="F165" s="104" t="s">
        <v>2037</v>
      </c>
      <c r="G165" s="29">
        <v>661008</v>
      </c>
      <c r="H165" s="31" t="s">
        <v>2047</v>
      </c>
      <c r="I165" s="18" t="s">
        <v>1013</v>
      </c>
      <c r="J165" s="18" t="s">
        <v>787</v>
      </c>
      <c r="K165" s="26" t="s">
        <v>104</v>
      </c>
      <c r="L165" s="28" t="s">
        <v>2048</v>
      </c>
      <c r="M165" s="27"/>
      <c r="N165" s="29" t="s">
        <v>108</v>
      </c>
      <c r="O165" s="224"/>
    </row>
    <row r="166" spans="1:18" s="207" customFormat="1" ht="15.75" hidden="1">
      <c r="A166" s="196">
        <f>IF(D166&lt;&gt;"",SUBTOTAL(103,$D$9:D166),"")</f>
        <v>71</v>
      </c>
      <c r="B166" s="196">
        <v>202508</v>
      </c>
      <c r="C166" s="197" t="str">
        <f t="shared" si="3"/>
        <v>202</v>
      </c>
      <c r="D166" s="196">
        <v>72202001</v>
      </c>
      <c r="E166" s="198" t="s">
        <v>76</v>
      </c>
      <c r="F166" s="206" t="s">
        <v>2037</v>
      </c>
      <c r="G166" s="199">
        <v>661009</v>
      </c>
      <c r="H166" s="200" t="s">
        <v>2049</v>
      </c>
      <c r="I166" s="197" t="s">
        <v>912</v>
      </c>
      <c r="J166" s="197" t="s">
        <v>787</v>
      </c>
      <c r="K166" s="197" t="s">
        <v>104</v>
      </c>
      <c r="L166" s="201" t="s">
        <v>2050</v>
      </c>
      <c r="M166" s="200"/>
      <c r="N166" s="199" t="s">
        <v>108</v>
      </c>
      <c r="O166" s="225"/>
      <c r="Q166" s="207" t="s">
        <v>2311</v>
      </c>
      <c r="R166" s="207" t="s">
        <v>2312</v>
      </c>
    </row>
    <row r="167" spans="1:18" s="98" customFormat="1" ht="15.75" hidden="1">
      <c r="A167" s="18">
        <f>IF(D167&lt;&gt;"",SUBTOTAL(103,$D$9:D167),"")</f>
        <v>71</v>
      </c>
      <c r="B167" s="18">
        <v>202508</v>
      </c>
      <c r="C167" s="26" t="str">
        <f t="shared" si="3"/>
        <v>202</v>
      </c>
      <c r="D167" s="18">
        <v>72202001</v>
      </c>
      <c r="E167" s="25" t="s">
        <v>76</v>
      </c>
      <c r="F167" s="104" t="s">
        <v>2037</v>
      </c>
      <c r="G167" s="29">
        <v>661010</v>
      </c>
      <c r="H167" s="31" t="s">
        <v>2051</v>
      </c>
      <c r="I167" s="26" t="s">
        <v>912</v>
      </c>
      <c r="J167" s="26" t="s">
        <v>787</v>
      </c>
      <c r="K167" s="26" t="s">
        <v>104</v>
      </c>
      <c r="L167" s="28">
        <v>43697</v>
      </c>
      <c r="M167" s="27"/>
      <c r="N167" s="29" t="s">
        <v>109</v>
      </c>
      <c r="O167" s="224"/>
    </row>
    <row r="168" spans="1:18" s="98" customFormat="1" ht="15.75" hidden="1">
      <c r="A168" s="18">
        <f>IF(D168&lt;&gt;"",SUBTOTAL(103,$D$9:D168),"")</f>
        <v>71</v>
      </c>
      <c r="B168" s="18">
        <v>202508</v>
      </c>
      <c r="C168" s="18" t="str">
        <f t="shared" si="3"/>
        <v>202</v>
      </c>
      <c r="D168" s="18">
        <v>80202001</v>
      </c>
      <c r="E168" s="25" t="s">
        <v>76</v>
      </c>
      <c r="F168" s="29" t="s">
        <v>36</v>
      </c>
      <c r="G168" s="29">
        <v>680001</v>
      </c>
      <c r="H168" s="27" t="s">
        <v>241</v>
      </c>
      <c r="I168" s="26" t="s">
        <v>147</v>
      </c>
      <c r="J168" s="26" t="s">
        <v>787</v>
      </c>
      <c r="K168" s="26" t="s">
        <v>104</v>
      </c>
      <c r="L168" s="28" t="s">
        <v>242</v>
      </c>
      <c r="M168" s="27"/>
      <c r="N168" s="29" t="s">
        <v>108</v>
      </c>
      <c r="O168" s="224"/>
    </row>
    <row r="169" spans="1:18" s="98" customFormat="1" ht="15.75" hidden="1">
      <c r="A169" s="18">
        <f>IF(D169&lt;&gt;"",SUBTOTAL(103,$D$9:D169),"")</f>
        <v>71</v>
      </c>
      <c r="B169" s="18">
        <v>202508</v>
      </c>
      <c r="C169" s="18" t="str">
        <f t="shared" si="3"/>
        <v>202</v>
      </c>
      <c r="D169" s="18">
        <v>80202001</v>
      </c>
      <c r="E169" s="25" t="s">
        <v>76</v>
      </c>
      <c r="F169" s="29" t="s">
        <v>36</v>
      </c>
      <c r="G169" s="29">
        <v>680003</v>
      </c>
      <c r="H169" s="27" t="s">
        <v>241</v>
      </c>
      <c r="I169" s="26" t="s">
        <v>147</v>
      </c>
      <c r="J169" s="26" t="s">
        <v>787</v>
      </c>
      <c r="K169" s="26" t="s">
        <v>104</v>
      </c>
      <c r="L169" s="28" t="s">
        <v>1929</v>
      </c>
      <c r="M169" s="27"/>
      <c r="N169" s="29" t="s">
        <v>108</v>
      </c>
      <c r="O169" s="224"/>
    </row>
    <row r="170" spans="1:18" s="98" customFormat="1" ht="15.75" hidden="1">
      <c r="A170" s="18">
        <f>IF(D170&lt;&gt;"",SUBTOTAL(103,$D$9:D170),"")</f>
        <v>71</v>
      </c>
      <c r="B170" s="18">
        <v>202508</v>
      </c>
      <c r="C170" s="18" t="str">
        <f t="shared" si="3"/>
        <v>202</v>
      </c>
      <c r="D170" s="18">
        <v>80202001</v>
      </c>
      <c r="E170" s="25" t="s">
        <v>76</v>
      </c>
      <c r="F170" s="29" t="s">
        <v>36</v>
      </c>
      <c r="G170" s="29">
        <v>680014</v>
      </c>
      <c r="H170" s="27" t="s">
        <v>1930</v>
      </c>
      <c r="I170" s="26" t="s">
        <v>152</v>
      </c>
      <c r="J170" s="26" t="s">
        <v>787</v>
      </c>
      <c r="K170" s="26" t="s">
        <v>104</v>
      </c>
      <c r="L170" s="28" t="s">
        <v>1931</v>
      </c>
      <c r="M170" s="27"/>
      <c r="N170" s="29" t="s">
        <v>108</v>
      </c>
      <c r="O170" s="224"/>
    </row>
    <row r="171" spans="1:18" s="98" customFormat="1" ht="15.75" hidden="1">
      <c r="A171" s="18">
        <f>IF(D171&lt;&gt;"",SUBTOTAL(103,$D$9:D171),"")</f>
        <v>71</v>
      </c>
      <c r="B171" s="18">
        <v>202508</v>
      </c>
      <c r="C171" s="18" t="str">
        <f t="shared" si="3"/>
        <v>202</v>
      </c>
      <c r="D171" s="18">
        <v>80202001</v>
      </c>
      <c r="E171" s="25" t="s">
        <v>76</v>
      </c>
      <c r="F171" s="29" t="s">
        <v>36</v>
      </c>
      <c r="G171" s="29">
        <v>680007</v>
      </c>
      <c r="H171" s="27" t="s">
        <v>1932</v>
      </c>
      <c r="I171" s="26" t="s">
        <v>152</v>
      </c>
      <c r="J171" s="26" t="s">
        <v>787</v>
      </c>
      <c r="K171" s="26" t="s">
        <v>104</v>
      </c>
      <c r="L171" s="28" t="s">
        <v>1933</v>
      </c>
      <c r="M171" s="27"/>
      <c r="N171" s="29" t="s">
        <v>108</v>
      </c>
      <c r="O171" s="224"/>
    </row>
    <row r="172" spans="1:18" s="98" customFormat="1" ht="15.75" hidden="1">
      <c r="A172" s="18">
        <f>IF(D172&lt;&gt;"",SUBTOTAL(103,$D$9:D172),"")</f>
        <v>71</v>
      </c>
      <c r="B172" s="18">
        <v>202508</v>
      </c>
      <c r="C172" s="18" t="str">
        <f t="shared" si="3"/>
        <v>202</v>
      </c>
      <c r="D172" s="18">
        <v>80202001</v>
      </c>
      <c r="E172" s="25" t="s">
        <v>76</v>
      </c>
      <c r="F172" s="29" t="s">
        <v>36</v>
      </c>
      <c r="G172" s="29">
        <v>680008</v>
      </c>
      <c r="H172" s="27" t="s">
        <v>1934</v>
      </c>
      <c r="I172" s="26" t="s">
        <v>147</v>
      </c>
      <c r="J172" s="26" t="s">
        <v>787</v>
      </c>
      <c r="K172" s="26" t="s">
        <v>104</v>
      </c>
      <c r="L172" s="28" t="s">
        <v>1935</v>
      </c>
      <c r="M172" s="27"/>
      <c r="N172" s="29" t="s">
        <v>108</v>
      </c>
      <c r="O172" s="224"/>
    </row>
    <row r="173" spans="1:18" s="98" customFormat="1" ht="15.75" hidden="1">
      <c r="A173" s="18">
        <f>IF(D173&lt;&gt;"",SUBTOTAL(103,$D$9:D173),"")</f>
        <v>71</v>
      </c>
      <c r="B173" s="18">
        <v>202508</v>
      </c>
      <c r="C173" s="18" t="str">
        <f t="shared" si="3"/>
        <v>202</v>
      </c>
      <c r="D173" s="18">
        <v>80202001</v>
      </c>
      <c r="E173" s="25" t="s">
        <v>76</v>
      </c>
      <c r="F173" s="29" t="s">
        <v>36</v>
      </c>
      <c r="G173" s="29">
        <v>680009</v>
      </c>
      <c r="H173" s="27" t="s">
        <v>1936</v>
      </c>
      <c r="I173" s="26" t="s">
        <v>1937</v>
      </c>
      <c r="J173" s="26" t="s">
        <v>787</v>
      </c>
      <c r="K173" s="26" t="s">
        <v>104</v>
      </c>
      <c r="L173" s="28" t="s">
        <v>1935</v>
      </c>
      <c r="M173" s="27"/>
      <c r="N173" s="29" t="s">
        <v>108</v>
      </c>
      <c r="O173" s="224"/>
    </row>
    <row r="174" spans="1:18" s="98" customFormat="1" ht="15.75" hidden="1">
      <c r="A174" s="18">
        <f>IF(D174&lt;&gt;"",SUBTOTAL(103,$D$9:D174),"")</f>
        <v>71</v>
      </c>
      <c r="B174" s="18">
        <v>202508</v>
      </c>
      <c r="C174" s="18" t="str">
        <f t="shared" si="3"/>
        <v>202</v>
      </c>
      <c r="D174" s="18">
        <v>80202001</v>
      </c>
      <c r="E174" s="25" t="s">
        <v>76</v>
      </c>
      <c r="F174" s="29" t="s">
        <v>36</v>
      </c>
      <c r="G174" s="29">
        <v>680012</v>
      </c>
      <c r="H174" s="27" t="s">
        <v>1938</v>
      </c>
      <c r="I174" s="26" t="s">
        <v>243</v>
      </c>
      <c r="J174" s="26" t="s">
        <v>787</v>
      </c>
      <c r="K174" s="26" t="s">
        <v>104</v>
      </c>
      <c r="L174" s="28">
        <v>42269</v>
      </c>
      <c r="M174" s="27"/>
      <c r="N174" s="29" t="s">
        <v>108</v>
      </c>
      <c r="O174" s="224"/>
    </row>
    <row r="175" spans="1:18" s="98" customFormat="1" ht="15.75" hidden="1">
      <c r="A175" s="18">
        <f>IF(D175&lt;&gt;"",SUBTOTAL(103,$D$9:D175),"")</f>
        <v>71</v>
      </c>
      <c r="B175" s="18">
        <v>202508</v>
      </c>
      <c r="C175" s="18" t="str">
        <f t="shared" si="3"/>
        <v>202</v>
      </c>
      <c r="D175" s="18">
        <v>80202001</v>
      </c>
      <c r="E175" s="25" t="s">
        <v>76</v>
      </c>
      <c r="F175" s="29" t="s">
        <v>36</v>
      </c>
      <c r="G175" s="29" t="s">
        <v>1939</v>
      </c>
      <c r="H175" s="27" t="s">
        <v>241</v>
      </c>
      <c r="I175" s="26" t="s">
        <v>147</v>
      </c>
      <c r="J175" s="26" t="s">
        <v>787</v>
      </c>
      <c r="K175" s="26" t="s">
        <v>104</v>
      </c>
      <c r="L175" s="28">
        <v>45268</v>
      </c>
      <c r="M175" s="27"/>
      <c r="N175" s="29" t="s">
        <v>107</v>
      </c>
      <c r="O175" s="224"/>
    </row>
    <row r="176" spans="1:18" s="98" customFormat="1" ht="15.75" hidden="1">
      <c r="A176" s="18">
        <f>IF(D176&lt;&gt;"",SUBTOTAL(103,$D$9:D176),"")</f>
        <v>71</v>
      </c>
      <c r="B176" s="18">
        <v>202508</v>
      </c>
      <c r="C176" s="18" t="str">
        <f t="shared" si="3"/>
        <v>202</v>
      </c>
      <c r="D176" s="18">
        <v>80202001</v>
      </c>
      <c r="E176" s="25" t="s">
        <v>76</v>
      </c>
      <c r="F176" s="29" t="s">
        <v>36</v>
      </c>
      <c r="G176" s="29">
        <v>680004</v>
      </c>
      <c r="H176" s="27" t="s">
        <v>1940</v>
      </c>
      <c r="I176" s="26" t="s">
        <v>1941</v>
      </c>
      <c r="J176" s="26" t="s">
        <v>787</v>
      </c>
      <c r="K176" s="26" t="s">
        <v>104</v>
      </c>
      <c r="L176" s="28" t="s">
        <v>1942</v>
      </c>
      <c r="M176" s="27"/>
      <c r="N176" s="29" t="s">
        <v>108</v>
      </c>
      <c r="O176" s="224"/>
    </row>
    <row r="177" spans="1:16" s="98" customFormat="1" ht="15.75" hidden="1">
      <c r="A177" s="18">
        <f>IF(D177&lt;&gt;"",SUBTOTAL(103,$D$9:D177),"")</f>
        <v>71</v>
      </c>
      <c r="B177" s="18">
        <v>202508</v>
      </c>
      <c r="C177" s="18" t="str">
        <f t="shared" si="3"/>
        <v>202</v>
      </c>
      <c r="D177" s="18">
        <v>80202001</v>
      </c>
      <c r="E177" s="25" t="s">
        <v>76</v>
      </c>
      <c r="F177" s="29" t="s">
        <v>36</v>
      </c>
      <c r="G177" s="29">
        <v>680017</v>
      </c>
      <c r="H177" s="130" t="s">
        <v>1943</v>
      </c>
      <c r="I177" s="26" t="s">
        <v>244</v>
      </c>
      <c r="J177" s="26" t="s">
        <v>787</v>
      </c>
      <c r="K177" s="26" t="s">
        <v>104</v>
      </c>
      <c r="L177" s="28">
        <v>44267</v>
      </c>
      <c r="M177" s="27"/>
      <c r="N177" s="29" t="s">
        <v>108</v>
      </c>
      <c r="O177" s="224"/>
    </row>
    <row r="178" spans="1:16" s="98" customFormat="1" ht="15.75" hidden="1">
      <c r="A178" s="18">
        <f>IF(D178&lt;&gt;"",SUBTOTAL(103,$D$9:D178),"")</f>
        <v>71</v>
      </c>
      <c r="B178" s="18">
        <v>202508</v>
      </c>
      <c r="C178" s="18" t="str">
        <f t="shared" si="3"/>
        <v>202</v>
      </c>
      <c r="D178" s="18">
        <v>80202001</v>
      </c>
      <c r="E178" s="25" t="s">
        <v>76</v>
      </c>
      <c r="F178" s="29" t="s">
        <v>36</v>
      </c>
      <c r="G178" s="29">
        <v>680011</v>
      </c>
      <c r="H178" s="27" t="s">
        <v>1944</v>
      </c>
      <c r="I178" s="26" t="s">
        <v>245</v>
      </c>
      <c r="J178" s="26" t="s">
        <v>787</v>
      </c>
      <c r="K178" s="26" t="s">
        <v>104</v>
      </c>
      <c r="L178" s="28" t="s">
        <v>1945</v>
      </c>
      <c r="M178" s="27"/>
      <c r="N178" s="29" t="s">
        <v>108</v>
      </c>
      <c r="O178" s="224"/>
    </row>
    <row r="179" spans="1:16" s="98" customFormat="1" ht="15.75" hidden="1">
      <c r="A179" s="18">
        <f>IF(D179&lt;&gt;"",SUBTOTAL(103,$D$9:D179),"")</f>
        <v>71</v>
      </c>
      <c r="B179" s="18">
        <v>202508</v>
      </c>
      <c r="C179" s="18" t="str">
        <f t="shared" si="3"/>
        <v>202</v>
      </c>
      <c r="D179" s="18">
        <v>80202001</v>
      </c>
      <c r="E179" s="25" t="s">
        <v>76</v>
      </c>
      <c r="F179" s="29" t="s">
        <v>36</v>
      </c>
      <c r="G179" s="29" t="s">
        <v>1946</v>
      </c>
      <c r="H179" s="27" t="s">
        <v>1947</v>
      </c>
      <c r="I179" s="26" t="s">
        <v>1948</v>
      </c>
      <c r="J179" s="26" t="s">
        <v>787</v>
      </c>
      <c r="K179" s="26" t="s">
        <v>104</v>
      </c>
      <c r="L179" s="28" t="s">
        <v>246</v>
      </c>
      <c r="M179" s="27"/>
      <c r="N179" s="29" t="s">
        <v>107</v>
      </c>
      <c r="O179" s="224"/>
    </row>
    <row r="180" spans="1:16" s="98" customFormat="1" ht="15.75" hidden="1">
      <c r="A180" s="18">
        <f>IF(D180&lt;&gt;"",SUBTOTAL(103,$D$9:D180),"")</f>
        <v>71</v>
      </c>
      <c r="B180" s="18">
        <v>202508</v>
      </c>
      <c r="C180" s="18" t="str">
        <f t="shared" si="3"/>
        <v>202</v>
      </c>
      <c r="D180" s="18">
        <v>80202001</v>
      </c>
      <c r="E180" s="25" t="s">
        <v>76</v>
      </c>
      <c r="F180" s="29" t="s">
        <v>36</v>
      </c>
      <c r="G180" s="29">
        <v>680005</v>
      </c>
      <c r="H180" s="27" t="s">
        <v>1949</v>
      </c>
      <c r="I180" s="26" t="s">
        <v>247</v>
      </c>
      <c r="J180" s="26" t="s">
        <v>787</v>
      </c>
      <c r="K180" s="26" t="s">
        <v>104</v>
      </c>
      <c r="L180" s="28" t="s">
        <v>1950</v>
      </c>
      <c r="M180" s="27"/>
      <c r="N180" s="29" t="s">
        <v>108</v>
      </c>
      <c r="O180" s="224"/>
    </row>
    <row r="181" spans="1:16" s="98" customFormat="1" ht="15.75" hidden="1">
      <c r="A181" s="18">
        <f>IF(D181&lt;&gt;"",SUBTOTAL(103,$D$9:D181),"")</f>
        <v>71</v>
      </c>
      <c r="B181" s="18">
        <v>202508</v>
      </c>
      <c r="C181" s="18" t="str">
        <f t="shared" si="3"/>
        <v>202</v>
      </c>
      <c r="D181" s="18">
        <v>80202001</v>
      </c>
      <c r="E181" s="25" t="s">
        <v>76</v>
      </c>
      <c r="F181" s="29" t="s">
        <v>36</v>
      </c>
      <c r="G181" s="29" t="s">
        <v>1951</v>
      </c>
      <c r="H181" s="27" t="s">
        <v>1949</v>
      </c>
      <c r="I181" s="26" t="s">
        <v>247</v>
      </c>
      <c r="J181" s="26" t="s">
        <v>787</v>
      </c>
      <c r="K181" s="26" t="s">
        <v>104</v>
      </c>
      <c r="L181" s="28" t="s">
        <v>1952</v>
      </c>
      <c r="M181" s="27"/>
      <c r="N181" s="29" t="s">
        <v>107</v>
      </c>
      <c r="O181" s="224"/>
    </row>
    <row r="182" spans="1:16" s="98" customFormat="1" ht="15.75" hidden="1">
      <c r="A182" s="18">
        <f>IF(D182&lt;&gt;"",SUBTOTAL(103,$D$9:D182),"")</f>
        <v>71</v>
      </c>
      <c r="B182" s="18">
        <v>202508</v>
      </c>
      <c r="C182" s="18" t="str">
        <f t="shared" si="3"/>
        <v>202</v>
      </c>
      <c r="D182" s="18">
        <v>80202001</v>
      </c>
      <c r="E182" s="25" t="s">
        <v>76</v>
      </c>
      <c r="F182" s="29" t="s">
        <v>36</v>
      </c>
      <c r="G182" s="29">
        <v>680016</v>
      </c>
      <c r="H182" s="27" t="s">
        <v>1953</v>
      </c>
      <c r="I182" s="26" t="s">
        <v>133</v>
      </c>
      <c r="J182" s="26" t="s">
        <v>787</v>
      </c>
      <c r="K182" s="26" t="s">
        <v>104</v>
      </c>
      <c r="L182" s="28" t="s">
        <v>1954</v>
      </c>
      <c r="M182" s="27"/>
      <c r="N182" s="29" t="s">
        <v>108</v>
      </c>
      <c r="O182" s="224"/>
    </row>
    <row r="183" spans="1:16" s="98" customFormat="1" ht="15.75" hidden="1">
      <c r="A183" s="18">
        <f>IF(D183&lt;&gt;"",SUBTOTAL(103,$D$9:D183),"")</f>
        <v>71</v>
      </c>
      <c r="B183" s="18">
        <v>202508</v>
      </c>
      <c r="C183" s="18">
        <v>80202001</v>
      </c>
      <c r="D183" s="18">
        <v>80202001</v>
      </c>
      <c r="E183" s="25" t="s">
        <v>76</v>
      </c>
      <c r="F183" s="29" t="s">
        <v>36</v>
      </c>
      <c r="G183" s="29">
        <v>680013</v>
      </c>
      <c r="H183" s="27" t="s">
        <v>1955</v>
      </c>
      <c r="I183" s="26" t="s">
        <v>1956</v>
      </c>
      <c r="J183" s="26" t="s">
        <v>787</v>
      </c>
      <c r="K183" s="26" t="s">
        <v>104</v>
      </c>
      <c r="L183" s="28">
        <v>45791</v>
      </c>
      <c r="M183" s="27"/>
      <c r="N183" s="29" t="s">
        <v>108</v>
      </c>
      <c r="O183" s="224"/>
    </row>
    <row r="184" spans="1:16" s="98" customFormat="1" ht="15.75" hidden="1">
      <c r="A184" s="18">
        <f>IF(D184&lt;&gt;"",SUBTOTAL(103,$D$9:D184),"")</f>
        <v>71</v>
      </c>
      <c r="B184" s="18">
        <v>202508</v>
      </c>
      <c r="C184" s="18" t="str">
        <f t="shared" si="3"/>
        <v>202</v>
      </c>
      <c r="D184" s="18">
        <v>80202003</v>
      </c>
      <c r="E184" s="25" t="s">
        <v>76</v>
      </c>
      <c r="F184" s="29" t="s">
        <v>1957</v>
      </c>
      <c r="G184" s="80" t="s">
        <v>252</v>
      </c>
      <c r="H184" s="31" t="s">
        <v>253</v>
      </c>
      <c r="I184" s="18" t="s">
        <v>1432</v>
      </c>
      <c r="J184" s="18" t="s">
        <v>787</v>
      </c>
      <c r="K184" s="26" t="s">
        <v>104</v>
      </c>
      <c r="L184" s="83">
        <v>39342</v>
      </c>
      <c r="M184" s="31"/>
      <c r="N184" s="80" t="s">
        <v>234</v>
      </c>
      <c r="O184" s="224"/>
    </row>
    <row r="185" spans="1:16" s="98" customFormat="1" ht="15.75" hidden="1">
      <c r="A185" s="18">
        <f>IF(D185&lt;&gt;"",SUBTOTAL(103,$D$9:D185),"")</f>
        <v>71</v>
      </c>
      <c r="B185" s="18">
        <v>202508</v>
      </c>
      <c r="C185" s="18" t="str">
        <f t="shared" si="3"/>
        <v>202</v>
      </c>
      <c r="D185" s="18">
        <v>80202003</v>
      </c>
      <c r="E185" s="25" t="s">
        <v>76</v>
      </c>
      <c r="F185" s="29" t="s">
        <v>1957</v>
      </c>
      <c r="G185" s="80" t="s">
        <v>1958</v>
      </c>
      <c r="H185" s="31" t="s">
        <v>253</v>
      </c>
      <c r="I185" s="18" t="s">
        <v>1432</v>
      </c>
      <c r="J185" s="18" t="s">
        <v>787</v>
      </c>
      <c r="K185" s="26" t="s">
        <v>104</v>
      </c>
      <c r="L185" s="83">
        <v>45712</v>
      </c>
      <c r="M185" s="31"/>
      <c r="N185" s="80" t="s">
        <v>239</v>
      </c>
      <c r="O185" s="224"/>
    </row>
    <row r="186" spans="1:16" s="98" customFormat="1" ht="15.75" hidden="1">
      <c r="A186" s="18">
        <f>IF(D186&lt;&gt;"",SUBTOTAL(103,$D$9:D186),"")</f>
        <v>71</v>
      </c>
      <c r="B186" s="18">
        <v>202508</v>
      </c>
      <c r="C186" s="18" t="str">
        <f t="shared" si="3"/>
        <v>202</v>
      </c>
      <c r="D186" s="18">
        <v>80202003</v>
      </c>
      <c r="E186" s="25" t="s">
        <v>76</v>
      </c>
      <c r="F186" s="29" t="s">
        <v>1957</v>
      </c>
      <c r="G186" s="80" t="s">
        <v>1958</v>
      </c>
      <c r="H186" s="31" t="s">
        <v>1959</v>
      </c>
      <c r="I186" s="18" t="s">
        <v>1960</v>
      </c>
      <c r="J186" s="18" t="s">
        <v>787</v>
      </c>
      <c r="K186" s="26" t="s">
        <v>104</v>
      </c>
      <c r="L186" s="83">
        <v>45253</v>
      </c>
      <c r="M186" s="31"/>
      <c r="N186" s="80" t="s">
        <v>239</v>
      </c>
      <c r="O186" s="224"/>
    </row>
    <row r="187" spans="1:16" s="98" customFormat="1" ht="15.75" hidden="1">
      <c r="A187" s="18">
        <f>IF(D187&lt;&gt;"",SUBTOTAL(103,$D$9:D187),"")</f>
        <v>71</v>
      </c>
      <c r="B187" s="18">
        <v>202508</v>
      </c>
      <c r="C187" s="18" t="str">
        <f t="shared" si="3"/>
        <v>202</v>
      </c>
      <c r="D187" s="18">
        <v>80202003</v>
      </c>
      <c r="E187" s="25" t="s">
        <v>76</v>
      </c>
      <c r="F187" s="29" t="s">
        <v>1957</v>
      </c>
      <c r="G187" s="80" t="s">
        <v>1958</v>
      </c>
      <c r="H187" s="27" t="s">
        <v>1961</v>
      </c>
      <c r="I187" s="26" t="s">
        <v>1779</v>
      </c>
      <c r="J187" s="18" t="s">
        <v>787</v>
      </c>
      <c r="K187" s="26" t="s">
        <v>104</v>
      </c>
      <c r="L187" s="83">
        <v>45762</v>
      </c>
      <c r="M187" s="31"/>
      <c r="N187" s="80" t="s">
        <v>239</v>
      </c>
      <c r="O187" s="224"/>
    </row>
    <row r="188" spans="1:16" s="98" customFormat="1" ht="47.25">
      <c r="A188" s="18">
        <f>IF(D188&lt;&gt;"",SUBTOTAL(103,$D$9:D188),"")</f>
        <v>72</v>
      </c>
      <c r="B188" s="18">
        <v>202508</v>
      </c>
      <c r="C188" s="18" t="str">
        <f t="shared" si="3"/>
        <v>202</v>
      </c>
      <c r="D188" s="18">
        <v>82202001</v>
      </c>
      <c r="E188" s="25" t="s">
        <v>76</v>
      </c>
      <c r="F188" s="27" t="s">
        <v>58</v>
      </c>
      <c r="G188" s="29" t="s">
        <v>1962</v>
      </c>
      <c r="H188" s="27" t="s">
        <v>1963</v>
      </c>
      <c r="I188" s="26" t="s">
        <v>922</v>
      </c>
      <c r="J188" s="26" t="s">
        <v>759</v>
      </c>
      <c r="K188" s="26" t="s">
        <v>104</v>
      </c>
      <c r="L188" s="28">
        <v>44980</v>
      </c>
      <c r="M188" s="27"/>
      <c r="N188" s="43" t="s">
        <v>108</v>
      </c>
      <c r="O188" s="224"/>
    </row>
    <row r="189" spans="1:16" s="98" customFormat="1" ht="47.25">
      <c r="A189" s="18">
        <f>IF(D189&lt;&gt;"",SUBTOTAL(103,$D$9:D189),"")</f>
        <v>73</v>
      </c>
      <c r="B189" s="18">
        <v>202508</v>
      </c>
      <c r="C189" s="18" t="str">
        <f t="shared" si="3"/>
        <v>202</v>
      </c>
      <c r="D189" s="18">
        <v>82202001</v>
      </c>
      <c r="E189" s="25" t="s">
        <v>76</v>
      </c>
      <c r="F189" s="27" t="s">
        <v>58</v>
      </c>
      <c r="G189" s="29" t="s">
        <v>1964</v>
      </c>
      <c r="H189" s="27" t="s">
        <v>1965</v>
      </c>
      <c r="I189" s="26" t="s">
        <v>843</v>
      </c>
      <c r="J189" s="26" t="s">
        <v>759</v>
      </c>
      <c r="K189" s="26" t="s">
        <v>104</v>
      </c>
      <c r="L189" s="28">
        <v>45834</v>
      </c>
      <c r="M189" s="27"/>
      <c r="N189" s="43" t="s">
        <v>108</v>
      </c>
      <c r="O189" s="224"/>
      <c r="P189" s="131"/>
    </row>
    <row r="190" spans="1:16" s="98" customFormat="1" ht="47.25">
      <c r="A190" s="18">
        <f>IF(D190&lt;&gt;"",SUBTOTAL(103,$D$9:D190),"")</f>
        <v>74</v>
      </c>
      <c r="B190" s="18">
        <v>202508</v>
      </c>
      <c r="C190" s="18" t="str">
        <f t="shared" si="3"/>
        <v>202</v>
      </c>
      <c r="D190" s="18">
        <v>82202001</v>
      </c>
      <c r="E190" s="25" t="s">
        <v>76</v>
      </c>
      <c r="F190" s="27" t="s">
        <v>58</v>
      </c>
      <c r="G190" s="29" t="s">
        <v>1966</v>
      </c>
      <c r="H190" s="27" t="s">
        <v>1967</v>
      </c>
      <c r="I190" s="26" t="s">
        <v>1364</v>
      </c>
      <c r="J190" s="26" t="s">
        <v>759</v>
      </c>
      <c r="K190" s="26" t="s">
        <v>104</v>
      </c>
      <c r="L190" s="28">
        <v>45152</v>
      </c>
      <c r="M190" s="27"/>
      <c r="N190" s="43" t="s">
        <v>108</v>
      </c>
      <c r="O190" s="224"/>
    </row>
    <row r="191" spans="1:16" s="98" customFormat="1" ht="47.25">
      <c r="A191" s="18">
        <f>IF(D191&lt;&gt;"",SUBTOTAL(103,$D$9:D191),"")</f>
        <v>75</v>
      </c>
      <c r="B191" s="18">
        <v>202508</v>
      </c>
      <c r="C191" s="18" t="str">
        <f t="shared" si="3"/>
        <v>202</v>
      </c>
      <c r="D191" s="18">
        <v>82202001</v>
      </c>
      <c r="E191" s="25" t="s">
        <v>76</v>
      </c>
      <c r="F191" s="27" t="s">
        <v>58</v>
      </c>
      <c r="G191" s="29" t="s">
        <v>1968</v>
      </c>
      <c r="H191" s="27" t="s">
        <v>1969</v>
      </c>
      <c r="I191" s="26" t="s">
        <v>391</v>
      </c>
      <c r="J191" s="26" t="s">
        <v>759</v>
      </c>
      <c r="K191" s="26" t="s">
        <v>104</v>
      </c>
      <c r="L191" s="28">
        <v>44861</v>
      </c>
      <c r="M191" s="27"/>
      <c r="N191" s="43" t="s">
        <v>108</v>
      </c>
      <c r="O191" s="224"/>
    </row>
    <row r="192" spans="1:16" s="98" customFormat="1" ht="47.25">
      <c r="A192" s="18">
        <f>IF(D192&lt;&gt;"",SUBTOTAL(103,$D$9:D192),"")</f>
        <v>76</v>
      </c>
      <c r="B192" s="18">
        <v>202508</v>
      </c>
      <c r="C192" s="18" t="str">
        <f t="shared" si="3"/>
        <v>202</v>
      </c>
      <c r="D192" s="18">
        <v>82202001</v>
      </c>
      <c r="E192" s="25" t="s">
        <v>76</v>
      </c>
      <c r="F192" s="27" t="s">
        <v>58</v>
      </c>
      <c r="G192" s="29" t="s">
        <v>1970</v>
      </c>
      <c r="H192" s="27" t="s">
        <v>1969</v>
      </c>
      <c r="I192" s="26" t="s">
        <v>391</v>
      </c>
      <c r="J192" s="26" t="s">
        <v>759</v>
      </c>
      <c r="K192" s="26" t="s">
        <v>104</v>
      </c>
      <c r="L192" s="28">
        <v>44861</v>
      </c>
      <c r="M192" s="27"/>
      <c r="N192" s="43" t="s">
        <v>108</v>
      </c>
      <c r="O192" s="224"/>
    </row>
    <row r="193" spans="1:16" s="98" customFormat="1" ht="47.25">
      <c r="A193" s="18">
        <f>IF(D193&lt;&gt;"",SUBTOTAL(103,$D$9:D193),"")</f>
        <v>77</v>
      </c>
      <c r="B193" s="18">
        <v>202508</v>
      </c>
      <c r="C193" s="18" t="str">
        <f t="shared" si="3"/>
        <v>202</v>
      </c>
      <c r="D193" s="18">
        <v>82202001</v>
      </c>
      <c r="E193" s="25" t="s">
        <v>76</v>
      </c>
      <c r="F193" s="27" t="s">
        <v>58</v>
      </c>
      <c r="G193" s="29" t="s">
        <v>1971</v>
      </c>
      <c r="H193" s="27" t="s">
        <v>1969</v>
      </c>
      <c r="I193" s="26" t="s">
        <v>391</v>
      </c>
      <c r="J193" s="26" t="s">
        <v>759</v>
      </c>
      <c r="K193" s="26" t="s">
        <v>104</v>
      </c>
      <c r="L193" s="28">
        <v>44861</v>
      </c>
      <c r="M193" s="27"/>
      <c r="N193" s="43" t="s">
        <v>108</v>
      </c>
      <c r="O193" s="224"/>
    </row>
    <row r="194" spans="1:16" s="98" customFormat="1" ht="47.25">
      <c r="A194" s="18">
        <f>IF(D194&lt;&gt;"",SUBTOTAL(103,$D$9:D194),"")</f>
        <v>78</v>
      </c>
      <c r="B194" s="18">
        <v>202508</v>
      </c>
      <c r="C194" s="18" t="str">
        <f t="shared" si="3"/>
        <v>202</v>
      </c>
      <c r="D194" s="18">
        <v>82202001</v>
      </c>
      <c r="E194" s="25" t="s">
        <v>76</v>
      </c>
      <c r="F194" s="27" t="s">
        <v>58</v>
      </c>
      <c r="G194" s="29" t="s">
        <v>1972</v>
      </c>
      <c r="H194" s="27" t="s">
        <v>1973</v>
      </c>
      <c r="I194" s="26" t="s">
        <v>391</v>
      </c>
      <c r="J194" s="26" t="s">
        <v>759</v>
      </c>
      <c r="K194" s="26" t="s">
        <v>104</v>
      </c>
      <c r="L194" s="28">
        <v>45309</v>
      </c>
      <c r="M194" s="27"/>
      <c r="N194" s="43" t="s">
        <v>108</v>
      </c>
      <c r="O194" s="224"/>
    </row>
    <row r="195" spans="1:16" s="98" customFormat="1" ht="47.25">
      <c r="A195" s="18">
        <f>IF(D195&lt;&gt;"",SUBTOTAL(103,$D$9:D195),"")</f>
        <v>79</v>
      </c>
      <c r="B195" s="18">
        <v>202508</v>
      </c>
      <c r="C195" s="18" t="str">
        <f t="shared" si="3"/>
        <v>202</v>
      </c>
      <c r="D195" s="18">
        <v>82202001</v>
      </c>
      <c r="E195" s="25" t="s">
        <v>76</v>
      </c>
      <c r="F195" s="27" t="s">
        <v>58</v>
      </c>
      <c r="G195" s="29" t="s">
        <v>1974</v>
      </c>
      <c r="H195" s="27" t="s">
        <v>1975</v>
      </c>
      <c r="I195" s="26" t="s">
        <v>391</v>
      </c>
      <c r="J195" s="26" t="s">
        <v>759</v>
      </c>
      <c r="K195" s="26" t="s">
        <v>104</v>
      </c>
      <c r="L195" s="28">
        <v>45174</v>
      </c>
      <c r="M195" s="27"/>
      <c r="N195" s="43" t="s">
        <v>108</v>
      </c>
      <c r="O195" s="224"/>
    </row>
    <row r="196" spans="1:16" s="98" customFormat="1" ht="47.25">
      <c r="A196" s="18">
        <f>IF(D196&lt;&gt;"",SUBTOTAL(103,$D$9:D196),"")</f>
        <v>80</v>
      </c>
      <c r="B196" s="18">
        <v>202508</v>
      </c>
      <c r="C196" s="18" t="str">
        <f t="shared" si="3"/>
        <v>202</v>
      </c>
      <c r="D196" s="18">
        <v>82202001</v>
      </c>
      <c r="E196" s="25" t="s">
        <v>76</v>
      </c>
      <c r="F196" s="27" t="s">
        <v>58</v>
      </c>
      <c r="G196" s="29" t="s">
        <v>1976</v>
      </c>
      <c r="H196" s="27" t="s">
        <v>1975</v>
      </c>
      <c r="I196" s="26" t="s">
        <v>391</v>
      </c>
      <c r="J196" s="26" t="s">
        <v>759</v>
      </c>
      <c r="K196" s="26" t="s">
        <v>104</v>
      </c>
      <c r="L196" s="28">
        <v>45174</v>
      </c>
      <c r="M196" s="27"/>
      <c r="N196" s="43" t="s">
        <v>108</v>
      </c>
      <c r="O196" s="224"/>
    </row>
    <row r="197" spans="1:16" s="98" customFormat="1" ht="47.25">
      <c r="A197" s="18">
        <f>IF(D197&lt;&gt;"",SUBTOTAL(103,$D$9:D197),"")</f>
        <v>81</v>
      </c>
      <c r="B197" s="18">
        <v>202508</v>
      </c>
      <c r="C197" s="18" t="str">
        <f t="shared" si="3"/>
        <v>202</v>
      </c>
      <c r="D197" s="18">
        <v>82202001</v>
      </c>
      <c r="E197" s="25" t="s">
        <v>76</v>
      </c>
      <c r="F197" s="27" t="s">
        <v>58</v>
      </c>
      <c r="G197" s="29" t="s">
        <v>1977</v>
      </c>
      <c r="H197" s="27" t="s">
        <v>1973</v>
      </c>
      <c r="I197" s="26" t="s">
        <v>391</v>
      </c>
      <c r="J197" s="26" t="s">
        <v>759</v>
      </c>
      <c r="K197" s="26" t="s">
        <v>104</v>
      </c>
      <c r="L197" s="28">
        <v>44861</v>
      </c>
      <c r="M197" s="27"/>
      <c r="N197" s="43" t="s">
        <v>108</v>
      </c>
      <c r="O197" s="224"/>
    </row>
    <row r="198" spans="1:16" s="98" customFormat="1" ht="47.25">
      <c r="A198" s="18">
        <f>IF(D198&lt;&gt;"",SUBTOTAL(103,$D$9:D198),"")</f>
        <v>82</v>
      </c>
      <c r="B198" s="18">
        <v>202508</v>
      </c>
      <c r="C198" s="18" t="str">
        <f t="shared" si="3"/>
        <v>202</v>
      </c>
      <c r="D198" s="18">
        <v>82202001</v>
      </c>
      <c r="E198" s="25" t="s">
        <v>76</v>
      </c>
      <c r="F198" s="27" t="s">
        <v>58</v>
      </c>
      <c r="G198" s="29" t="s">
        <v>1978</v>
      </c>
      <c r="H198" s="27" t="s">
        <v>1979</v>
      </c>
      <c r="I198" s="26" t="s">
        <v>1364</v>
      </c>
      <c r="J198" s="26" t="s">
        <v>759</v>
      </c>
      <c r="K198" s="26" t="s">
        <v>104</v>
      </c>
      <c r="L198" s="28">
        <v>44980</v>
      </c>
      <c r="M198" s="27"/>
      <c r="N198" s="43" t="s">
        <v>108</v>
      </c>
      <c r="O198" s="224"/>
    </row>
    <row r="199" spans="1:16" s="98" customFormat="1" ht="47.25">
      <c r="A199" s="18">
        <f>IF(D199&lt;&gt;"",SUBTOTAL(103,$D$9:D199),"")</f>
        <v>83</v>
      </c>
      <c r="B199" s="18">
        <v>202508</v>
      </c>
      <c r="C199" s="18" t="str">
        <f t="shared" si="3"/>
        <v>202</v>
      </c>
      <c r="D199" s="18">
        <v>82202001</v>
      </c>
      <c r="E199" s="25" t="s">
        <v>76</v>
      </c>
      <c r="F199" s="27" t="s">
        <v>58</v>
      </c>
      <c r="G199" s="29" t="s">
        <v>1980</v>
      </c>
      <c r="H199" s="27" t="s">
        <v>1981</v>
      </c>
      <c r="I199" s="26" t="s">
        <v>918</v>
      </c>
      <c r="J199" s="26" t="s">
        <v>759</v>
      </c>
      <c r="K199" s="26" t="s">
        <v>104</v>
      </c>
      <c r="L199" s="28">
        <v>44164</v>
      </c>
      <c r="M199" s="27"/>
      <c r="N199" s="43" t="s">
        <v>108</v>
      </c>
      <c r="O199" s="224"/>
    </row>
    <row r="200" spans="1:16" s="98" customFormat="1" ht="47.25">
      <c r="A200" s="18">
        <f>IF(D200&lt;&gt;"",SUBTOTAL(103,$D$9:D200),"")</f>
        <v>84</v>
      </c>
      <c r="B200" s="18">
        <v>202508</v>
      </c>
      <c r="C200" s="18" t="str">
        <f t="shared" si="3"/>
        <v>202</v>
      </c>
      <c r="D200" s="18">
        <v>82202001</v>
      </c>
      <c r="E200" s="25" t="s">
        <v>76</v>
      </c>
      <c r="F200" s="27" t="s">
        <v>58</v>
      </c>
      <c r="G200" s="29" t="s">
        <v>1982</v>
      </c>
      <c r="H200" s="27" t="s">
        <v>1979</v>
      </c>
      <c r="I200" s="26" t="s">
        <v>1364</v>
      </c>
      <c r="J200" s="26" t="s">
        <v>759</v>
      </c>
      <c r="K200" s="26" t="s">
        <v>104</v>
      </c>
      <c r="L200" s="28">
        <v>44161</v>
      </c>
      <c r="M200" s="27"/>
      <c r="N200" s="43" t="s">
        <v>108</v>
      </c>
      <c r="O200" s="224"/>
    </row>
    <row r="201" spans="1:16" s="98" customFormat="1" ht="47.25">
      <c r="A201" s="18">
        <f>IF(D201&lt;&gt;"",SUBTOTAL(103,$D$9:D201),"")</f>
        <v>85</v>
      </c>
      <c r="B201" s="18">
        <v>202508</v>
      </c>
      <c r="C201" s="18" t="str">
        <f t="shared" si="3"/>
        <v>202</v>
      </c>
      <c r="D201" s="18">
        <v>82202001</v>
      </c>
      <c r="E201" s="25" t="s">
        <v>76</v>
      </c>
      <c r="F201" s="27" t="s">
        <v>58</v>
      </c>
      <c r="G201" s="29" t="s">
        <v>1983</v>
      </c>
      <c r="H201" s="27" t="s">
        <v>1984</v>
      </c>
      <c r="I201" s="26" t="s">
        <v>1364</v>
      </c>
      <c r="J201" s="26" t="s">
        <v>759</v>
      </c>
      <c r="K201" s="26" t="s">
        <v>104</v>
      </c>
      <c r="L201" s="28">
        <v>43884</v>
      </c>
      <c r="M201" s="27"/>
      <c r="N201" s="43" t="s">
        <v>108</v>
      </c>
      <c r="O201" s="224"/>
    </row>
    <row r="202" spans="1:16" s="98" customFormat="1" ht="47.25">
      <c r="A202" s="18">
        <f>IF(D202&lt;&gt;"",SUBTOTAL(103,$D$9:D202),"")</f>
        <v>86</v>
      </c>
      <c r="B202" s="18">
        <v>202508</v>
      </c>
      <c r="C202" s="18" t="str">
        <f t="shared" si="3"/>
        <v>202</v>
      </c>
      <c r="D202" s="18">
        <v>82202001</v>
      </c>
      <c r="E202" s="25" t="s">
        <v>76</v>
      </c>
      <c r="F202" s="27" t="s">
        <v>58</v>
      </c>
      <c r="G202" s="29" t="s">
        <v>1985</v>
      </c>
      <c r="H202" s="27" t="s">
        <v>1986</v>
      </c>
      <c r="I202" s="26" t="s">
        <v>920</v>
      </c>
      <c r="J202" s="26" t="s">
        <v>759</v>
      </c>
      <c r="K202" s="26" t="s">
        <v>104</v>
      </c>
      <c r="L202" s="28">
        <v>44980</v>
      </c>
      <c r="M202" s="27"/>
      <c r="N202" s="43" t="s">
        <v>108</v>
      </c>
      <c r="O202" s="224"/>
    </row>
    <row r="203" spans="1:16" s="98" customFormat="1" ht="47.25">
      <c r="A203" s="18">
        <f>IF(D203&lt;&gt;"",SUBTOTAL(103,$D$9:D203),"")</f>
        <v>87</v>
      </c>
      <c r="B203" s="18">
        <v>202508</v>
      </c>
      <c r="C203" s="18" t="str">
        <f t="shared" si="3"/>
        <v>202</v>
      </c>
      <c r="D203" s="18">
        <v>82202001</v>
      </c>
      <c r="E203" s="25" t="s">
        <v>76</v>
      </c>
      <c r="F203" s="27" t="s">
        <v>58</v>
      </c>
      <c r="G203" s="29" t="s">
        <v>1987</v>
      </c>
      <c r="H203" s="27" t="s">
        <v>1988</v>
      </c>
      <c r="I203" s="26" t="s">
        <v>920</v>
      </c>
      <c r="J203" s="26" t="s">
        <v>759</v>
      </c>
      <c r="K203" s="26" t="s">
        <v>104</v>
      </c>
      <c r="L203" s="28">
        <v>44908</v>
      </c>
      <c r="M203" s="27"/>
      <c r="N203" s="43" t="s">
        <v>108</v>
      </c>
      <c r="O203" s="224"/>
    </row>
    <row r="204" spans="1:16" s="98" customFormat="1" ht="47.25">
      <c r="A204" s="18">
        <f>IF(D204&lt;&gt;"",SUBTOTAL(103,$D$9:D204),"")</f>
        <v>88</v>
      </c>
      <c r="B204" s="18">
        <v>202508</v>
      </c>
      <c r="C204" s="18" t="str">
        <f t="shared" si="3"/>
        <v>202</v>
      </c>
      <c r="D204" s="18">
        <v>82202001</v>
      </c>
      <c r="E204" s="25" t="s">
        <v>76</v>
      </c>
      <c r="F204" s="27" t="s">
        <v>58</v>
      </c>
      <c r="G204" s="29" t="s">
        <v>1989</v>
      </c>
      <c r="H204" s="27" t="s">
        <v>1963</v>
      </c>
      <c r="I204" s="26" t="s">
        <v>922</v>
      </c>
      <c r="J204" s="26" t="s">
        <v>759</v>
      </c>
      <c r="K204" s="26" t="s">
        <v>104</v>
      </c>
      <c r="L204" s="28">
        <v>44131</v>
      </c>
      <c r="M204" s="27"/>
      <c r="N204" s="43" t="s">
        <v>108</v>
      </c>
      <c r="O204" s="224"/>
    </row>
    <row r="205" spans="1:16" s="98" customFormat="1" ht="47.25">
      <c r="A205" s="18">
        <f>IF(D205&lt;&gt;"",SUBTOTAL(103,$D$9:D205),"")</f>
        <v>89</v>
      </c>
      <c r="B205" s="18">
        <v>202508</v>
      </c>
      <c r="C205" s="18" t="str">
        <f t="shared" si="3"/>
        <v>202</v>
      </c>
      <c r="D205" s="18">
        <v>82202001</v>
      </c>
      <c r="E205" s="25" t="s">
        <v>76</v>
      </c>
      <c r="F205" s="27" t="s">
        <v>58</v>
      </c>
      <c r="G205" s="29" t="s">
        <v>1990</v>
      </c>
      <c r="H205" s="27" t="s">
        <v>1991</v>
      </c>
      <c r="I205" s="26" t="s">
        <v>843</v>
      </c>
      <c r="J205" s="26" t="s">
        <v>759</v>
      </c>
      <c r="K205" s="26" t="s">
        <v>104</v>
      </c>
      <c r="L205" s="28">
        <v>44956</v>
      </c>
      <c r="M205" s="27"/>
      <c r="N205" s="43" t="s">
        <v>108</v>
      </c>
      <c r="O205" s="224"/>
    </row>
    <row r="206" spans="1:16" s="98" customFormat="1" ht="47.25">
      <c r="A206" s="18">
        <f>IF(D206&lt;&gt;"",SUBTOTAL(103,$D$9:D206),"")</f>
        <v>90</v>
      </c>
      <c r="B206" s="18">
        <v>202508</v>
      </c>
      <c r="C206" s="18" t="str">
        <f t="shared" ref="C206:C267" si="4">MID(D206,3,3)</f>
        <v>202</v>
      </c>
      <c r="D206" s="18">
        <v>82202001</v>
      </c>
      <c r="E206" s="25" t="s">
        <v>76</v>
      </c>
      <c r="F206" s="27" t="s">
        <v>58</v>
      </c>
      <c r="G206" s="29" t="s">
        <v>1992</v>
      </c>
      <c r="H206" s="27" t="s">
        <v>1993</v>
      </c>
      <c r="I206" s="26" t="s">
        <v>919</v>
      </c>
      <c r="J206" s="26" t="s">
        <v>759</v>
      </c>
      <c r="K206" s="26" t="s">
        <v>104</v>
      </c>
      <c r="L206" s="28">
        <v>45834</v>
      </c>
      <c r="M206" s="27"/>
      <c r="N206" s="43" t="s">
        <v>108</v>
      </c>
      <c r="O206" s="224"/>
      <c r="P206" s="131"/>
    </row>
    <row r="207" spans="1:16" s="98" customFormat="1" ht="47.25">
      <c r="A207" s="18">
        <f>IF(D207&lt;&gt;"",SUBTOTAL(103,$D$9:D207),"")</f>
        <v>91</v>
      </c>
      <c r="B207" s="18">
        <v>202508</v>
      </c>
      <c r="C207" s="18" t="str">
        <f t="shared" si="4"/>
        <v>202</v>
      </c>
      <c r="D207" s="18">
        <v>82202001</v>
      </c>
      <c r="E207" s="25" t="s">
        <v>76</v>
      </c>
      <c r="F207" s="27" t="s">
        <v>58</v>
      </c>
      <c r="G207" s="29" t="s">
        <v>1994</v>
      </c>
      <c r="H207" s="27" t="s">
        <v>1995</v>
      </c>
      <c r="I207" s="26" t="s">
        <v>1790</v>
      </c>
      <c r="J207" s="26" t="s">
        <v>759</v>
      </c>
      <c r="K207" s="26" t="s">
        <v>104</v>
      </c>
      <c r="L207" s="28">
        <v>45152</v>
      </c>
      <c r="M207" s="27"/>
      <c r="N207" s="43" t="s">
        <v>108</v>
      </c>
      <c r="O207" s="224"/>
    </row>
    <row r="208" spans="1:16" s="98" customFormat="1" ht="47.25">
      <c r="A208" s="18">
        <f>IF(D208&lt;&gt;"",SUBTOTAL(103,$D$9:D208),"")</f>
        <v>92</v>
      </c>
      <c r="B208" s="18">
        <v>202508</v>
      </c>
      <c r="C208" s="18" t="str">
        <f t="shared" si="4"/>
        <v>202</v>
      </c>
      <c r="D208" s="18">
        <v>82202001</v>
      </c>
      <c r="E208" s="25" t="s">
        <v>76</v>
      </c>
      <c r="F208" s="27" t="s">
        <v>58</v>
      </c>
      <c r="G208" s="29" t="s">
        <v>1996</v>
      </c>
      <c r="H208" s="27" t="s">
        <v>1997</v>
      </c>
      <c r="I208" s="26" t="s">
        <v>1280</v>
      </c>
      <c r="J208" s="26" t="s">
        <v>759</v>
      </c>
      <c r="K208" s="26" t="s">
        <v>104</v>
      </c>
      <c r="L208" s="28">
        <v>45094</v>
      </c>
      <c r="M208" s="27"/>
      <c r="N208" s="43" t="s">
        <v>108</v>
      </c>
      <c r="O208" s="224"/>
    </row>
    <row r="209" spans="1:16" s="98" customFormat="1" ht="47.25">
      <c r="A209" s="18">
        <f>IF(D209&lt;&gt;"",SUBTOTAL(103,$D$9:D209),"")</f>
        <v>93</v>
      </c>
      <c r="B209" s="18">
        <v>202508</v>
      </c>
      <c r="C209" s="18" t="str">
        <f t="shared" si="4"/>
        <v>202</v>
      </c>
      <c r="D209" s="18">
        <v>82202001</v>
      </c>
      <c r="E209" s="25" t="s">
        <v>76</v>
      </c>
      <c r="F209" s="27" t="s">
        <v>58</v>
      </c>
      <c r="G209" s="29" t="s">
        <v>1998</v>
      </c>
      <c r="H209" s="27" t="s">
        <v>1999</v>
      </c>
      <c r="I209" s="26" t="s">
        <v>924</v>
      </c>
      <c r="J209" s="26" t="s">
        <v>759</v>
      </c>
      <c r="K209" s="26" t="s">
        <v>104</v>
      </c>
      <c r="L209" s="28">
        <v>45308</v>
      </c>
      <c r="M209" s="27"/>
      <c r="N209" s="43" t="s">
        <v>108</v>
      </c>
      <c r="O209" s="224"/>
    </row>
    <row r="210" spans="1:16" s="98" customFormat="1" ht="47.25">
      <c r="A210" s="18">
        <f>IF(D210&lt;&gt;"",SUBTOTAL(103,$D$9:D210),"")</f>
        <v>94</v>
      </c>
      <c r="B210" s="18">
        <v>202508</v>
      </c>
      <c r="C210" s="18" t="str">
        <f t="shared" si="4"/>
        <v>202</v>
      </c>
      <c r="D210" s="18">
        <v>82202001</v>
      </c>
      <c r="E210" s="25" t="s">
        <v>76</v>
      </c>
      <c r="F210" s="27" t="s">
        <v>58</v>
      </c>
      <c r="G210" s="29" t="s">
        <v>2000</v>
      </c>
      <c r="H210" s="27" t="s">
        <v>1991</v>
      </c>
      <c r="I210" s="26" t="s">
        <v>843</v>
      </c>
      <c r="J210" s="26" t="s">
        <v>759</v>
      </c>
      <c r="K210" s="26" t="s">
        <v>104</v>
      </c>
      <c r="L210" s="28">
        <v>45308</v>
      </c>
      <c r="M210" s="27"/>
      <c r="N210" s="43" t="s">
        <v>108</v>
      </c>
      <c r="O210" s="224"/>
    </row>
    <row r="211" spans="1:16" s="98" customFormat="1" ht="47.25">
      <c r="A211" s="18">
        <f>IF(D211&lt;&gt;"",SUBTOTAL(103,$D$9:D211),"")</f>
        <v>95</v>
      </c>
      <c r="B211" s="18">
        <v>202508</v>
      </c>
      <c r="C211" s="18" t="str">
        <f t="shared" si="4"/>
        <v>202</v>
      </c>
      <c r="D211" s="18">
        <v>82202001</v>
      </c>
      <c r="E211" s="25" t="s">
        <v>76</v>
      </c>
      <c r="F211" s="27" t="s">
        <v>58</v>
      </c>
      <c r="G211" s="29" t="s">
        <v>2001</v>
      </c>
      <c r="H211" s="27" t="s">
        <v>2002</v>
      </c>
      <c r="I211" s="26" t="s">
        <v>920</v>
      </c>
      <c r="J211" s="26" t="s">
        <v>759</v>
      </c>
      <c r="K211" s="26" t="s">
        <v>104</v>
      </c>
      <c r="L211" s="28">
        <v>45834</v>
      </c>
      <c r="M211" s="27"/>
      <c r="N211" s="43" t="s">
        <v>108</v>
      </c>
      <c r="O211" s="224"/>
      <c r="P211" s="131"/>
    </row>
    <row r="212" spans="1:16" s="98" customFormat="1" ht="47.25">
      <c r="A212" s="18">
        <f>IF(D212&lt;&gt;"",SUBTOTAL(103,$D$9:D212),"")</f>
        <v>96</v>
      </c>
      <c r="B212" s="18">
        <v>202508</v>
      </c>
      <c r="C212" s="18" t="str">
        <f t="shared" si="4"/>
        <v>202</v>
      </c>
      <c r="D212" s="18">
        <v>82202001</v>
      </c>
      <c r="E212" s="25" t="s">
        <v>76</v>
      </c>
      <c r="F212" s="27" t="s">
        <v>58</v>
      </c>
      <c r="G212" s="29" t="s">
        <v>2003</v>
      </c>
      <c r="H212" s="27" t="s">
        <v>1975</v>
      </c>
      <c r="I212" s="26" t="s">
        <v>391</v>
      </c>
      <c r="J212" s="26" t="s">
        <v>759</v>
      </c>
      <c r="K212" s="26" t="s">
        <v>104</v>
      </c>
      <c r="L212" s="28">
        <v>45308</v>
      </c>
      <c r="M212" s="27"/>
      <c r="N212" s="43" t="s">
        <v>108</v>
      </c>
      <c r="O212" s="224"/>
    </row>
    <row r="213" spans="1:16" s="98" customFormat="1" ht="47.25">
      <c r="A213" s="18">
        <f>IF(D213&lt;&gt;"",SUBTOTAL(103,$D$9:D213),"")</f>
        <v>97</v>
      </c>
      <c r="B213" s="18">
        <v>202508</v>
      </c>
      <c r="C213" s="18" t="str">
        <f t="shared" si="4"/>
        <v>202</v>
      </c>
      <c r="D213" s="18">
        <v>82202001</v>
      </c>
      <c r="E213" s="25" t="s">
        <v>76</v>
      </c>
      <c r="F213" s="27" t="s">
        <v>58</v>
      </c>
      <c r="G213" s="29" t="s">
        <v>2004</v>
      </c>
      <c r="H213" s="27" t="s">
        <v>2005</v>
      </c>
      <c r="I213" s="26" t="s">
        <v>922</v>
      </c>
      <c r="J213" s="26" t="s">
        <v>759</v>
      </c>
      <c r="K213" s="26" t="s">
        <v>104</v>
      </c>
      <c r="L213" s="28">
        <v>45546</v>
      </c>
      <c r="M213" s="27"/>
      <c r="N213" s="43" t="s">
        <v>108</v>
      </c>
      <c r="O213" s="224"/>
    </row>
    <row r="214" spans="1:16" s="98" customFormat="1" ht="15.75">
      <c r="A214" s="18">
        <f>IF(D214&lt;&gt;"",SUBTOTAL(103,$D$9:D214),"")</f>
        <v>98</v>
      </c>
      <c r="B214" s="18">
        <v>202508</v>
      </c>
      <c r="C214" s="18" t="str">
        <f t="shared" si="4"/>
        <v>202</v>
      </c>
      <c r="D214" s="18">
        <v>82202001</v>
      </c>
      <c r="E214" s="25" t="s">
        <v>76</v>
      </c>
      <c r="F214" s="27" t="s">
        <v>58</v>
      </c>
      <c r="G214" s="29" t="s">
        <v>2006</v>
      </c>
      <c r="H214" s="27" t="s">
        <v>2007</v>
      </c>
      <c r="I214" s="26" t="s">
        <v>1280</v>
      </c>
      <c r="J214" s="26" t="s">
        <v>759</v>
      </c>
      <c r="K214" s="26" t="s">
        <v>104</v>
      </c>
      <c r="L214" s="28">
        <v>45460</v>
      </c>
      <c r="M214" s="27"/>
      <c r="N214" s="29" t="s">
        <v>107</v>
      </c>
      <c r="O214" s="224"/>
    </row>
    <row r="215" spans="1:16" s="98" customFormat="1" ht="15.75">
      <c r="A215" s="18">
        <f>IF(D215&lt;&gt;"",SUBTOTAL(103,$D$9:D215),"")</f>
        <v>99</v>
      </c>
      <c r="B215" s="18">
        <v>202508</v>
      </c>
      <c r="C215" s="18" t="str">
        <f t="shared" si="4"/>
        <v>202</v>
      </c>
      <c r="D215" s="18">
        <v>82202001</v>
      </c>
      <c r="E215" s="25" t="s">
        <v>76</v>
      </c>
      <c r="F215" s="27" t="s">
        <v>58</v>
      </c>
      <c r="G215" s="29" t="s">
        <v>2008</v>
      </c>
      <c r="H215" s="27" t="s">
        <v>2009</v>
      </c>
      <c r="I215" s="26" t="s">
        <v>843</v>
      </c>
      <c r="J215" s="26" t="s">
        <v>759</v>
      </c>
      <c r="K215" s="26" t="s">
        <v>104</v>
      </c>
      <c r="L215" s="28">
        <v>45134</v>
      </c>
      <c r="M215" s="27"/>
      <c r="N215" s="29" t="s">
        <v>107</v>
      </c>
      <c r="O215" s="224"/>
    </row>
    <row r="216" spans="1:16" s="98" customFormat="1" ht="15.75">
      <c r="A216" s="18">
        <f>IF(D216&lt;&gt;"",SUBTOTAL(103,$D$9:D216),"")</f>
        <v>100</v>
      </c>
      <c r="B216" s="18">
        <v>202508</v>
      </c>
      <c r="C216" s="18" t="str">
        <f t="shared" si="4"/>
        <v>202</v>
      </c>
      <c r="D216" s="18">
        <v>82202001</v>
      </c>
      <c r="E216" s="25" t="s">
        <v>76</v>
      </c>
      <c r="F216" s="27" t="s">
        <v>58</v>
      </c>
      <c r="G216" s="29" t="s">
        <v>2010</v>
      </c>
      <c r="H216" s="27" t="s">
        <v>1999</v>
      </c>
      <c r="I216" s="26" t="s">
        <v>924</v>
      </c>
      <c r="J216" s="26" t="s">
        <v>759</v>
      </c>
      <c r="K216" s="26" t="s">
        <v>104</v>
      </c>
      <c r="L216" s="28">
        <v>45725</v>
      </c>
      <c r="M216" s="27"/>
      <c r="N216" s="29" t="s">
        <v>107</v>
      </c>
      <c r="O216" s="224"/>
    </row>
    <row r="217" spans="1:16" s="98" customFormat="1" ht="15.75">
      <c r="A217" s="18">
        <f>IF(D217&lt;&gt;"",SUBTOTAL(103,$D$9:D217),"")</f>
        <v>101</v>
      </c>
      <c r="B217" s="18">
        <v>202508</v>
      </c>
      <c r="C217" s="18" t="str">
        <f t="shared" si="4"/>
        <v>202</v>
      </c>
      <c r="D217" s="18">
        <v>82202001</v>
      </c>
      <c r="E217" s="25" t="s">
        <v>76</v>
      </c>
      <c r="F217" s="27" t="s">
        <v>58</v>
      </c>
      <c r="G217" s="29" t="s">
        <v>2011</v>
      </c>
      <c r="H217" s="27" t="s">
        <v>2009</v>
      </c>
      <c r="I217" s="26" t="s">
        <v>843</v>
      </c>
      <c r="J217" s="26" t="s">
        <v>759</v>
      </c>
      <c r="K217" s="26" t="s">
        <v>104</v>
      </c>
      <c r="L217" s="28">
        <v>45758</v>
      </c>
      <c r="M217" s="27"/>
      <c r="N217" s="29" t="s">
        <v>107</v>
      </c>
      <c r="O217" s="224"/>
    </row>
    <row r="218" spans="1:16" s="98" customFormat="1" ht="16.149999999999999" customHeight="1">
      <c r="A218" s="18">
        <f>IF(D218&lt;&gt;"",SUBTOTAL(103,$D$9:D218),"")</f>
        <v>102</v>
      </c>
      <c r="B218" s="18">
        <v>202508</v>
      </c>
      <c r="C218" s="18" t="str">
        <f t="shared" si="4"/>
        <v>202</v>
      </c>
      <c r="D218" s="18">
        <v>82202001</v>
      </c>
      <c r="E218" s="25" t="s">
        <v>76</v>
      </c>
      <c r="F218" s="27" t="s">
        <v>58</v>
      </c>
      <c r="G218" s="29" t="s">
        <v>2012</v>
      </c>
      <c r="H218" s="27" t="s">
        <v>1995</v>
      </c>
      <c r="I218" s="26" t="s">
        <v>1790</v>
      </c>
      <c r="J218" s="26" t="s">
        <v>759</v>
      </c>
      <c r="K218" s="26" t="s">
        <v>104</v>
      </c>
      <c r="L218" s="28">
        <v>45758</v>
      </c>
      <c r="M218" s="27"/>
      <c r="N218" s="29" t="s">
        <v>107</v>
      </c>
      <c r="O218" s="224"/>
    </row>
    <row r="219" spans="1:16" s="98" customFormat="1" ht="16.149999999999999" customHeight="1">
      <c r="A219" s="18">
        <f>IF(D219&lt;&gt;"",SUBTOTAL(103,$D$9:D219),"")</f>
        <v>103</v>
      </c>
      <c r="B219" s="18">
        <v>202508</v>
      </c>
      <c r="C219" s="18" t="str">
        <f t="shared" si="4"/>
        <v>202</v>
      </c>
      <c r="D219" s="18">
        <v>82202002</v>
      </c>
      <c r="E219" s="25" t="s">
        <v>76</v>
      </c>
      <c r="F219" s="104" t="s">
        <v>59</v>
      </c>
      <c r="G219" s="29">
        <v>711601</v>
      </c>
      <c r="H219" s="27" t="s">
        <v>254</v>
      </c>
      <c r="I219" s="26" t="s">
        <v>843</v>
      </c>
      <c r="J219" s="26" t="s">
        <v>759</v>
      </c>
      <c r="K219" s="26" t="s">
        <v>104</v>
      </c>
      <c r="L219" s="28">
        <v>45146</v>
      </c>
      <c r="M219" s="104"/>
      <c r="N219" s="29" t="s">
        <v>107</v>
      </c>
      <c r="O219" s="224"/>
    </row>
    <row r="220" spans="1:16" s="98" customFormat="1" ht="16.149999999999999" customHeight="1">
      <c r="A220" s="18">
        <f>IF(D220&lt;&gt;"",SUBTOTAL(103,$D$9:D220),"")</f>
        <v>104</v>
      </c>
      <c r="B220" s="18">
        <v>202508</v>
      </c>
      <c r="C220" s="18" t="str">
        <f t="shared" si="4"/>
        <v>202</v>
      </c>
      <c r="D220" s="18">
        <v>82202002</v>
      </c>
      <c r="E220" s="25" t="s">
        <v>76</v>
      </c>
      <c r="F220" s="104" t="s">
        <v>59</v>
      </c>
      <c r="G220" s="29">
        <v>711011</v>
      </c>
      <c r="H220" s="27" t="s">
        <v>254</v>
      </c>
      <c r="I220" s="26" t="s">
        <v>843</v>
      </c>
      <c r="J220" s="26" t="s">
        <v>759</v>
      </c>
      <c r="K220" s="26" t="s">
        <v>104</v>
      </c>
      <c r="L220" s="28">
        <v>45496</v>
      </c>
      <c r="M220" s="104"/>
      <c r="N220" s="43" t="s">
        <v>108</v>
      </c>
      <c r="O220" s="224"/>
    </row>
    <row r="221" spans="1:16" s="98" customFormat="1" ht="16.149999999999999" customHeight="1">
      <c r="A221" s="18">
        <f>IF(D221&lt;&gt;"",SUBTOTAL(103,$D$9:D221),"")</f>
        <v>105</v>
      </c>
      <c r="B221" s="18">
        <v>202508</v>
      </c>
      <c r="C221" s="18" t="str">
        <f t="shared" si="4"/>
        <v>202</v>
      </c>
      <c r="D221" s="18">
        <v>82202002</v>
      </c>
      <c r="E221" s="25" t="s">
        <v>76</v>
      </c>
      <c r="F221" s="104" t="s">
        <v>59</v>
      </c>
      <c r="G221" s="29">
        <v>711005</v>
      </c>
      <c r="H221" s="27" t="s">
        <v>256</v>
      </c>
      <c r="I221" s="26" t="s">
        <v>155</v>
      </c>
      <c r="J221" s="26" t="s">
        <v>759</v>
      </c>
      <c r="K221" s="26" t="s">
        <v>104</v>
      </c>
      <c r="L221" s="28">
        <v>42401</v>
      </c>
      <c r="M221" s="104"/>
      <c r="N221" s="43" t="s">
        <v>108</v>
      </c>
      <c r="O221" s="224"/>
    </row>
    <row r="222" spans="1:16" s="98" customFormat="1" ht="16.149999999999999" customHeight="1">
      <c r="A222" s="18">
        <f>IF(D222&lt;&gt;"",SUBTOTAL(103,$D$9:D222),"")</f>
        <v>106</v>
      </c>
      <c r="B222" s="18">
        <v>202508</v>
      </c>
      <c r="C222" s="18" t="str">
        <f t="shared" si="4"/>
        <v>202</v>
      </c>
      <c r="D222" s="18">
        <v>82202002</v>
      </c>
      <c r="E222" s="25" t="s">
        <v>76</v>
      </c>
      <c r="F222" s="104" t="s">
        <v>59</v>
      </c>
      <c r="G222" s="29">
        <v>711010</v>
      </c>
      <c r="H222" s="27" t="s">
        <v>256</v>
      </c>
      <c r="I222" s="26" t="s">
        <v>155</v>
      </c>
      <c r="J222" s="26" t="s">
        <v>759</v>
      </c>
      <c r="K222" s="26" t="s">
        <v>104</v>
      </c>
      <c r="L222" s="28">
        <v>45131</v>
      </c>
      <c r="M222" s="104"/>
      <c r="N222" s="43" t="s">
        <v>108</v>
      </c>
      <c r="O222" s="224"/>
    </row>
    <row r="223" spans="1:16" s="98" customFormat="1" ht="16.149999999999999" customHeight="1">
      <c r="A223" s="18">
        <f>IF(D223&lt;&gt;"",SUBTOTAL(103,$D$9:D223),"")</f>
        <v>107</v>
      </c>
      <c r="B223" s="18">
        <v>202508</v>
      </c>
      <c r="C223" s="18" t="str">
        <f t="shared" si="4"/>
        <v>202</v>
      </c>
      <c r="D223" s="18">
        <v>82202002</v>
      </c>
      <c r="E223" s="25" t="s">
        <v>76</v>
      </c>
      <c r="F223" s="104" t="s">
        <v>59</v>
      </c>
      <c r="G223" s="29">
        <v>711603</v>
      </c>
      <c r="H223" s="27" t="s">
        <v>256</v>
      </c>
      <c r="I223" s="26" t="s">
        <v>155</v>
      </c>
      <c r="J223" s="26" t="s">
        <v>759</v>
      </c>
      <c r="K223" s="26" t="s">
        <v>104</v>
      </c>
      <c r="L223" s="28">
        <v>45726</v>
      </c>
      <c r="M223" s="104"/>
      <c r="N223" s="29" t="s">
        <v>255</v>
      </c>
      <c r="O223" s="224"/>
    </row>
    <row r="224" spans="1:16" s="98" customFormat="1" ht="16.149999999999999" customHeight="1">
      <c r="A224" s="18">
        <f>IF(D224&lt;&gt;"",SUBTOTAL(103,$D$9:D224),"")</f>
        <v>108</v>
      </c>
      <c r="B224" s="18">
        <v>202508</v>
      </c>
      <c r="C224" s="18" t="str">
        <f t="shared" si="4"/>
        <v>202</v>
      </c>
      <c r="D224" s="18">
        <v>82202002</v>
      </c>
      <c r="E224" s="25" t="s">
        <v>76</v>
      </c>
      <c r="F224" s="104" t="s">
        <v>59</v>
      </c>
      <c r="G224" s="29">
        <v>711602</v>
      </c>
      <c r="H224" s="27" t="s">
        <v>257</v>
      </c>
      <c r="I224" s="26" t="s">
        <v>147</v>
      </c>
      <c r="J224" s="26" t="s">
        <v>759</v>
      </c>
      <c r="K224" s="26" t="s">
        <v>104</v>
      </c>
      <c r="L224" s="28" t="s">
        <v>258</v>
      </c>
      <c r="M224" s="104"/>
      <c r="N224" s="29" t="s">
        <v>255</v>
      </c>
      <c r="O224" s="224"/>
    </row>
    <row r="225" spans="1:18" s="98" customFormat="1" ht="16.149999999999999" customHeight="1">
      <c r="A225" s="18">
        <f>IF(D225&lt;&gt;"",SUBTOTAL(103,$D$9:D225),"")</f>
        <v>109</v>
      </c>
      <c r="B225" s="18">
        <v>202508</v>
      </c>
      <c r="C225" s="18" t="str">
        <f t="shared" si="4"/>
        <v>202</v>
      </c>
      <c r="D225" s="18">
        <v>82202002</v>
      </c>
      <c r="E225" s="25" t="s">
        <v>76</v>
      </c>
      <c r="F225" s="104" t="s">
        <v>59</v>
      </c>
      <c r="G225" s="29">
        <v>711012</v>
      </c>
      <c r="H225" s="27" t="s">
        <v>259</v>
      </c>
      <c r="I225" s="26" t="s">
        <v>260</v>
      </c>
      <c r="J225" s="26" t="s">
        <v>759</v>
      </c>
      <c r="K225" s="26" t="s">
        <v>104</v>
      </c>
      <c r="L225" s="28" t="s">
        <v>261</v>
      </c>
      <c r="M225" s="104"/>
      <c r="N225" s="43" t="s">
        <v>108</v>
      </c>
      <c r="O225" s="224"/>
    </row>
    <row r="226" spans="1:18" s="98" customFormat="1" ht="16.149999999999999" customHeight="1">
      <c r="A226" s="18">
        <f>IF(D226&lt;&gt;"",SUBTOTAL(103,$D$9:D226),"")</f>
        <v>110</v>
      </c>
      <c r="B226" s="18">
        <v>202508</v>
      </c>
      <c r="C226" s="18" t="str">
        <f t="shared" si="4"/>
        <v>202</v>
      </c>
      <c r="D226" s="18">
        <v>82202002</v>
      </c>
      <c r="E226" s="25" t="s">
        <v>76</v>
      </c>
      <c r="F226" s="104" t="s">
        <v>59</v>
      </c>
      <c r="G226" s="29">
        <v>711007</v>
      </c>
      <c r="H226" s="27" t="s">
        <v>262</v>
      </c>
      <c r="I226" s="26" t="s">
        <v>174</v>
      </c>
      <c r="J226" s="26" t="s">
        <v>759</v>
      </c>
      <c r="K226" s="26" t="s">
        <v>104</v>
      </c>
      <c r="L226" s="28">
        <v>44993</v>
      </c>
      <c r="M226" s="104"/>
      <c r="N226" s="43" t="s">
        <v>108</v>
      </c>
      <c r="O226" s="224"/>
    </row>
    <row r="227" spans="1:18" s="98" customFormat="1" ht="16.149999999999999" customHeight="1">
      <c r="A227" s="18">
        <f>IF(D227&lt;&gt;"",SUBTOTAL(103,$D$9:D227),"")</f>
        <v>111</v>
      </c>
      <c r="B227" s="18">
        <v>202508</v>
      </c>
      <c r="C227" s="18" t="str">
        <f t="shared" si="4"/>
        <v>202</v>
      </c>
      <c r="D227" s="18">
        <v>82202002</v>
      </c>
      <c r="E227" s="25" t="s">
        <v>76</v>
      </c>
      <c r="F227" s="104" t="s">
        <v>59</v>
      </c>
      <c r="G227" s="29">
        <v>711008</v>
      </c>
      <c r="H227" s="27" t="s">
        <v>263</v>
      </c>
      <c r="I227" s="26" t="s">
        <v>174</v>
      </c>
      <c r="J227" s="26" t="s">
        <v>759</v>
      </c>
      <c r="K227" s="26" t="s">
        <v>104</v>
      </c>
      <c r="L227" s="28" t="s">
        <v>264</v>
      </c>
      <c r="M227" s="104"/>
      <c r="N227" s="43" t="s">
        <v>108</v>
      </c>
      <c r="O227" s="224"/>
    </row>
    <row r="228" spans="1:18" s="98" customFormat="1" ht="16.149999999999999" customHeight="1">
      <c r="A228" s="18">
        <f>IF(D228&lt;&gt;"",SUBTOTAL(103,$D$9:D228),"")</f>
        <v>112</v>
      </c>
      <c r="B228" s="18">
        <v>202508</v>
      </c>
      <c r="C228" s="18" t="str">
        <f t="shared" si="4"/>
        <v>202</v>
      </c>
      <c r="D228" s="18">
        <v>82202002</v>
      </c>
      <c r="E228" s="25" t="s">
        <v>76</v>
      </c>
      <c r="F228" s="104" t="s">
        <v>59</v>
      </c>
      <c r="G228" s="29">
        <v>711009</v>
      </c>
      <c r="H228" s="27" t="s">
        <v>263</v>
      </c>
      <c r="I228" s="26" t="s">
        <v>174</v>
      </c>
      <c r="J228" s="26" t="s">
        <v>759</v>
      </c>
      <c r="K228" s="26" t="s">
        <v>104</v>
      </c>
      <c r="L228" s="28" t="s">
        <v>265</v>
      </c>
      <c r="M228" s="104"/>
      <c r="N228" s="43" t="s">
        <v>108</v>
      </c>
      <c r="O228" s="224"/>
    </row>
    <row r="229" spans="1:18" s="98" customFormat="1" ht="16.149999999999999" customHeight="1">
      <c r="A229" s="18">
        <f>IF(D229&lt;&gt;"",SUBTOTAL(103,$D$9:D229),"")</f>
        <v>113</v>
      </c>
      <c r="B229" s="18">
        <v>202508</v>
      </c>
      <c r="C229" s="18" t="str">
        <f t="shared" si="4"/>
        <v>202</v>
      </c>
      <c r="D229" s="18">
        <v>87202001</v>
      </c>
      <c r="E229" s="25" t="s">
        <v>76</v>
      </c>
      <c r="F229" s="104" t="s">
        <v>2013</v>
      </c>
      <c r="G229" s="29">
        <v>69198001</v>
      </c>
      <c r="H229" s="27" t="s">
        <v>2014</v>
      </c>
      <c r="I229" s="26" t="s">
        <v>892</v>
      </c>
      <c r="J229" s="26" t="s">
        <v>759</v>
      </c>
      <c r="K229" s="26" t="s">
        <v>104</v>
      </c>
      <c r="L229" s="83">
        <v>45297</v>
      </c>
      <c r="M229" s="105"/>
      <c r="N229" s="80" t="s">
        <v>252</v>
      </c>
      <c r="O229" s="224"/>
    </row>
    <row r="230" spans="1:18" s="98" customFormat="1" ht="16.149999999999999" customHeight="1">
      <c r="A230" s="18">
        <f>IF(D230&lt;&gt;"",SUBTOTAL(103,$D$9:D230),"")</f>
        <v>114</v>
      </c>
      <c r="B230" s="18">
        <v>202508</v>
      </c>
      <c r="C230" s="18" t="str">
        <f t="shared" si="4"/>
        <v>202</v>
      </c>
      <c r="D230" s="18">
        <v>87202001</v>
      </c>
      <c r="E230" s="25" t="s">
        <v>76</v>
      </c>
      <c r="F230" s="104" t="s">
        <v>2013</v>
      </c>
      <c r="G230" s="29">
        <v>69198005</v>
      </c>
      <c r="H230" s="27" t="s">
        <v>2015</v>
      </c>
      <c r="I230" s="26" t="s">
        <v>853</v>
      </c>
      <c r="J230" s="26" t="s">
        <v>759</v>
      </c>
      <c r="K230" s="26" t="s">
        <v>104</v>
      </c>
      <c r="L230" s="83">
        <v>45818</v>
      </c>
      <c r="M230" s="105"/>
      <c r="N230" s="80" t="s">
        <v>2016</v>
      </c>
      <c r="O230" s="224"/>
    </row>
    <row r="231" spans="1:18" s="98" customFormat="1" ht="16.149999999999999" customHeight="1">
      <c r="A231" s="18">
        <f>IF(D231&lt;&gt;"",SUBTOTAL(103,$D$9:D231),"")</f>
        <v>115</v>
      </c>
      <c r="B231" s="18">
        <v>202508</v>
      </c>
      <c r="C231" s="18" t="str">
        <f t="shared" si="4"/>
        <v>202</v>
      </c>
      <c r="D231" s="18">
        <v>87202001</v>
      </c>
      <c r="E231" s="25" t="s">
        <v>76</v>
      </c>
      <c r="F231" s="104" t="s">
        <v>2013</v>
      </c>
      <c r="G231" s="29">
        <v>69198006</v>
      </c>
      <c r="H231" s="27" t="s">
        <v>2015</v>
      </c>
      <c r="I231" s="26" t="s">
        <v>853</v>
      </c>
      <c r="J231" s="26" t="s">
        <v>759</v>
      </c>
      <c r="K231" s="26" t="s">
        <v>104</v>
      </c>
      <c r="L231" s="83">
        <v>45288</v>
      </c>
      <c r="M231" s="105"/>
      <c r="N231" s="80" t="s">
        <v>2017</v>
      </c>
      <c r="O231" s="224"/>
    </row>
    <row r="232" spans="1:18" s="98" customFormat="1" ht="15.6" customHeight="1">
      <c r="A232" s="18">
        <f>IF(D232&lt;&gt;"",SUBTOTAL(103,$D$9:D232),"")</f>
        <v>116</v>
      </c>
      <c r="B232" s="18">
        <v>202508</v>
      </c>
      <c r="C232" s="18" t="str">
        <f t="shared" si="4"/>
        <v>202</v>
      </c>
      <c r="D232" s="18">
        <v>87202001</v>
      </c>
      <c r="E232" s="25" t="s">
        <v>76</v>
      </c>
      <c r="F232" s="104" t="s">
        <v>2013</v>
      </c>
      <c r="G232" s="29">
        <v>69199601</v>
      </c>
      <c r="H232" s="27" t="s">
        <v>2015</v>
      </c>
      <c r="I232" s="26" t="s">
        <v>853</v>
      </c>
      <c r="J232" s="26" t="s">
        <v>759</v>
      </c>
      <c r="K232" s="26" t="s">
        <v>104</v>
      </c>
      <c r="L232" s="83">
        <v>45288</v>
      </c>
      <c r="M232" s="105"/>
      <c r="N232" s="80" t="s">
        <v>2018</v>
      </c>
      <c r="O232" s="224"/>
    </row>
    <row r="233" spans="1:18" s="98" customFormat="1" ht="15.6" customHeight="1">
      <c r="A233" s="18">
        <f>IF(D233&lt;&gt;"",SUBTOTAL(103,$D$9:D233),"")</f>
        <v>117</v>
      </c>
      <c r="B233" s="18">
        <v>202508</v>
      </c>
      <c r="C233" s="18" t="str">
        <f t="shared" si="4"/>
        <v>202</v>
      </c>
      <c r="D233" s="18">
        <v>87202001</v>
      </c>
      <c r="E233" s="25" t="s">
        <v>76</v>
      </c>
      <c r="F233" s="104" t="s">
        <v>2013</v>
      </c>
      <c r="G233" s="29">
        <v>69198017</v>
      </c>
      <c r="H233" s="27" t="s">
        <v>2019</v>
      </c>
      <c r="I233" s="26" t="s">
        <v>853</v>
      </c>
      <c r="J233" s="26" t="s">
        <v>759</v>
      </c>
      <c r="K233" s="26" t="s">
        <v>104</v>
      </c>
      <c r="L233" s="83">
        <v>45297</v>
      </c>
      <c r="M233" s="105"/>
      <c r="N233" s="43" t="s">
        <v>108</v>
      </c>
      <c r="O233" s="224"/>
    </row>
    <row r="234" spans="1:18" s="207" customFormat="1" ht="15.6" customHeight="1">
      <c r="A234" s="196">
        <f>IF(D234&lt;&gt;"",SUBTOTAL(103,$D$9:D234),"")</f>
        <v>118</v>
      </c>
      <c r="B234" s="196">
        <v>202508</v>
      </c>
      <c r="C234" s="196" t="str">
        <f t="shared" si="4"/>
        <v>202</v>
      </c>
      <c r="D234" s="196">
        <v>87202001</v>
      </c>
      <c r="E234" s="198" t="s">
        <v>76</v>
      </c>
      <c r="F234" s="206" t="s">
        <v>2013</v>
      </c>
      <c r="G234" s="199">
        <v>69198002</v>
      </c>
      <c r="H234" s="200" t="s">
        <v>2020</v>
      </c>
      <c r="I234" s="197" t="s">
        <v>928</v>
      </c>
      <c r="J234" s="197" t="s">
        <v>759</v>
      </c>
      <c r="K234" s="197" t="s">
        <v>104</v>
      </c>
      <c r="L234" s="208">
        <v>45008</v>
      </c>
      <c r="M234" s="209"/>
      <c r="N234" s="210" t="s">
        <v>108</v>
      </c>
      <c r="O234" s="225"/>
      <c r="Q234" s="211">
        <v>45895</v>
      </c>
      <c r="R234" s="207" t="s">
        <v>2313</v>
      </c>
    </row>
    <row r="235" spans="1:18" s="98" customFormat="1" ht="15.6" customHeight="1">
      <c r="A235" s="18">
        <f>IF(D235&lt;&gt;"",SUBTOTAL(103,$D$9:D235),"")</f>
        <v>119</v>
      </c>
      <c r="B235" s="18">
        <v>202508</v>
      </c>
      <c r="C235" s="18" t="str">
        <f t="shared" si="4"/>
        <v>202</v>
      </c>
      <c r="D235" s="18">
        <v>87202001</v>
      </c>
      <c r="E235" s="25" t="s">
        <v>76</v>
      </c>
      <c r="F235" s="104" t="s">
        <v>2013</v>
      </c>
      <c r="G235" s="29">
        <v>69198003</v>
      </c>
      <c r="H235" s="27" t="s">
        <v>2021</v>
      </c>
      <c r="I235" s="26" t="s">
        <v>868</v>
      </c>
      <c r="J235" s="26" t="s">
        <v>759</v>
      </c>
      <c r="K235" s="26" t="s">
        <v>104</v>
      </c>
      <c r="L235" s="83">
        <v>43462</v>
      </c>
      <c r="M235" s="105"/>
      <c r="N235" s="43" t="s">
        <v>108</v>
      </c>
      <c r="O235" s="224"/>
    </row>
    <row r="236" spans="1:18" s="98" customFormat="1" ht="15.6" customHeight="1">
      <c r="A236" s="18">
        <f>IF(D236&lt;&gt;"",SUBTOTAL(103,$D$9:D236),"")</f>
        <v>120</v>
      </c>
      <c r="B236" s="18">
        <v>202508</v>
      </c>
      <c r="C236" s="18" t="str">
        <f t="shared" si="4"/>
        <v>202</v>
      </c>
      <c r="D236" s="18">
        <v>87202001</v>
      </c>
      <c r="E236" s="25" t="s">
        <v>76</v>
      </c>
      <c r="F236" s="104" t="s">
        <v>2013</v>
      </c>
      <c r="G236" s="29">
        <v>69198004</v>
      </c>
      <c r="H236" s="27" t="s">
        <v>2022</v>
      </c>
      <c r="I236" s="26" t="s">
        <v>874</v>
      </c>
      <c r="J236" s="26" t="s">
        <v>759</v>
      </c>
      <c r="K236" s="26" t="s">
        <v>104</v>
      </c>
      <c r="L236" s="83">
        <v>44193</v>
      </c>
      <c r="M236" s="105"/>
      <c r="N236" s="43" t="s">
        <v>108</v>
      </c>
      <c r="O236" s="224"/>
    </row>
    <row r="237" spans="1:18" s="98" customFormat="1" ht="15.6" customHeight="1">
      <c r="A237" s="18">
        <f>IF(D237&lt;&gt;"",SUBTOTAL(103,$D$9:D237),"")</f>
        <v>121</v>
      </c>
      <c r="B237" s="18">
        <v>202508</v>
      </c>
      <c r="C237" s="18" t="str">
        <f t="shared" si="4"/>
        <v>202</v>
      </c>
      <c r="D237" s="18">
        <v>87202001</v>
      </c>
      <c r="E237" s="25" t="s">
        <v>76</v>
      </c>
      <c r="F237" s="104" t="s">
        <v>2013</v>
      </c>
      <c r="G237" s="29">
        <v>69198009</v>
      </c>
      <c r="H237" s="27" t="s">
        <v>2023</v>
      </c>
      <c r="I237" s="26" t="s">
        <v>880</v>
      </c>
      <c r="J237" s="26" t="s">
        <v>759</v>
      </c>
      <c r="K237" s="26" t="s">
        <v>104</v>
      </c>
      <c r="L237" s="83">
        <v>44921</v>
      </c>
      <c r="M237" s="105"/>
      <c r="N237" s="43" t="s">
        <v>108</v>
      </c>
      <c r="O237" s="224"/>
    </row>
    <row r="238" spans="1:18" s="98" customFormat="1" ht="15.6" customHeight="1">
      <c r="A238" s="18">
        <f>IF(D238&lt;&gt;"",SUBTOTAL(103,$D$9:D238),"")</f>
        <v>122</v>
      </c>
      <c r="B238" s="18">
        <v>202508</v>
      </c>
      <c r="C238" s="18" t="str">
        <f t="shared" si="4"/>
        <v>202</v>
      </c>
      <c r="D238" s="18">
        <v>87202001</v>
      </c>
      <c r="E238" s="25" t="s">
        <v>76</v>
      </c>
      <c r="F238" s="104" t="s">
        <v>2013</v>
      </c>
      <c r="G238" s="29">
        <v>69198012</v>
      </c>
      <c r="H238" s="27" t="s">
        <v>2024</v>
      </c>
      <c r="I238" s="26" t="s">
        <v>871</v>
      </c>
      <c r="J238" s="26" t="s">
        <v>759</v>
      </c>
      <c r="K238" s="26" t="s">
        <v>104</v>
      </c>
      <c r="L238" s="83">
        <v>44324</v>
      </c>
      <c r="M238" s="105"/>
      <c r="N238" s="43" t="s">
        <v>108</v>
      </c>
      <c r="O238" s="224"/>
    </row>
    <row r="239" spans="1:18" s="98" customFormat="1" ht="15.6" customHeight="1">
      <c r="A239" s="18">
        <f>IF(D239&lt;&gt;"",SUBTOTAL(103,$D$9:D239),"")</f>
        <v>123</v>
      </c>
      <c r="B239" s="18">
        <v>202508</v>
      </c>
      <c r="C239" s="18" t="str">
        <f t="shared" si="4"/>
        <v>202</v>
      </c>
      <c r="D239" s="18">
        <v>87202001</v>
      </c>
      <c r="E239" s="25" t="s">
        <v>76</v>
      </c>
      <c r="F239" s="104" t="s">
        <v>2013</v>
      </c>
      <c r="G239" s="29">
        <v>69189013</v>
      </c>
      <c r="H239" s="27" t="s">
        <v>2025</v>
      </c>
      <c r="I239" s="26" t="s">
        <v>877</v>
      </c>
      <c r="J239" s="26" t="s">
        <v>759</v>
      </c>
      <c r="K239" s="26" t="s">
        <v>104</v>
      </c>
      <c r="L239" s="83">
        <v>45167</v>
      </c>
      <c r="M239" s="105"/>
      <c r="N239" s="43" t="s">
        <v>108</v>
      </c>
      <c r="O239" s="224"/>
    </row>
    <row r="240" spans="1:18" s="98" customFormat="1" ht="15.6" customHeight="1">
      <c r="A240" s="18">
        <f>IF(D240&lt;&gt;"",SUBTOTAL(103,$D$9:D240),"")</f>
        <v>124</v>
      </c>
      <c r="B240" s="18">
        <v>202508</v>
      </c>
      <c r="C240" s="18" t="str">
        <f t="shared" si="4"/>
        <v>202</v>
      </c>
      <c r="D240" s="18">
        <v>87202001</v>
      </c>
      <c r="E240" s="25" t="s">
        <v>76</v>
      </c>
      <c r="F240" s="104" t="s">
        <v>2013</v>
      </c>
      <c r="G240" s="29">
        <v>69189015</v>
      </c>
      <c r="H240" s="27" t="s">
        <v>2026</v>
      </c>
      <c r="I240" s="26" t="s">
        <v>877</v>
      </c>
      <c r="J240" s="26" t="s">
        <v>759</v>
      </c>
      <c r="K240" s="26" t="s">
        <v>104</v>
      </c>
      <c r="L240" s="83">
        <v>45167</v>
      </c>
      <c r="M240" s="105"/>
      <c r="N240" s="43" t="s">
        <v>108</v>
      </c>
      <c r="O240" s="224"/>
    </row>
    <row r="241" spans="1:18" s="98" customFormat="1" ht="15.6" customHeight="1">
      <c r="A241" s="18">
        <f>IF(D241&lt;&gt;"",SUBTOTAL(103,$D$9:D241),"")</f>
        <v>125</v>
      </c>
      <c r="B241" s="18">
        <v>202508</v>
      </c>
      <c r="C241" s="18" t="str">
        <f t="shared" si="4"/>
        <v>202</v>
      </c>
      <c r="D241" s="18">
        <v>87202001</v>
      </c>
      <c r="E241" s="25" t="s">
        <v>76</v>
      </c>
      <c r="F241" s="104" t="s">
        <v>2013</v>
      </c>
      <c r="G241" s="29">
        <v>69198016</v>
      </c>
      <c r="H241" s="27" t="s">
        <v>2026</v>
      </c>
      <c r="I241" s="26" t="s">
        <v>877</v>
      </c>
      <c r="J241" s="26" t="s">
        <v>759</v>
      </c>
      <c r="K241" s="26" t="s">
        <v>104</v>
      </c>
      <c r="L241" s="83">
        <v>45167</v>
      </c>
      <c r="M241" s="105"/>
      <c r="N241" s="43" t="s">
        <v>108</v>
      </c>
      <c r="O241" s="224"/>
    </row>
    <row r="242" spans="1:18" s="98" customFormat="1" ht="15.6" customHeight="1">
      <c r="A242" s="18">
        <f>IF(D242&lt;&gt;"",SUBTOTAL(103,$D$9:D242),"")</f>
        <v>126</v>
      </c>
      <c r="B242" s="18">
        <v>202508</v>
      </c>
      <c r="C242" s="18" t="str">
        <f t="shared" si="4"/>
        <v>202</v>
      </c>
      <c r="D242" s="18">
        <v>87202001</v>
      </c>
      <c r="E242" s="25" t="s">
        <v>76</v>
      </c>
      <c r="F242" s="104" t="s">
        <v>2013</v>
      </c>
      <c r="G242" s="29">
        <v>69199602</v>
      </c>
      <c r="H242" s="27" t="s">
        <v>2027</v>
      </c>
      <c r="I242" s="26" t="s">
        <v>853</v>
      </c>
      <c r="J242" s="26" t="s">
        <v>759</v>
      </c>
      <c r="K242" s="26" t="s">
        <v>104</v>
      </c>
      <c r="L242" s="83">
        <v>45765</v>
      </c>
      <c r="M242" s="105"/>
      <c r="N242" s="80" t="s">
        <v>2018</v>
      </c>
      <c r="O242" s="224"/>
    </row>
    <row r="243" spans="1:18" s="98" customFormat="1" ht="15.75">
      <c r="A243" s="18">
        <f>IF(D243&lt;&gt;"",SUBTOTAL(103,$D$9:D243),"")</f>
        <v>127</v>
      </c>
      <c r="B243" s="18">
        <v>202508</v>
      </c>
      <c r="C243" s="18" t="str">
        <f t="shared" si="4"/>
        <v>202</v>
      </c>
      <c r="D243" s="18">
        <v>87202002</v>
      </c>
      <c r="E243" s="25" t="s">
        <v>76</v>
      </c>
      <c r="F243" s="104" t="s">
        <v>2028</v>
      </c>
      <c r="G243" s="29">
        <v>696601</v>
      </c>
      <c r="H243" s="27" t="s">
        <v>2029</v>
      </c>
      <c r="I243" s="26" t="s">
        <v>866</v>
      </c>
      <c r="J243" s="26" t="s">
        <v>759</v>
      </c>
      <c r="K243" s="26" t="s">
        <v>104</v>
      </c>
      <c r="L243" s="28">
        <v>45098</v>
      </c>
      <c r="M243" s="26"/>
      <c r="N243" s="29" t="s">
        <v>2030</v>
      </c>
      <c r="O243" s="224"/>
    </row>
    <row r="244" spans="1:18" s="98" customFormat="1" ht="15.75">
      <c r="A244" s="18">
        <f>IF(D244&lt;&gt;"",SUBTOTAL(103,$D$9:D244),"")</f>
        <v>128</v>
      </c>
      <c r="B244" s="18">
        <v>202508</v>
      </c>
      <c r="C244" s="18" t="str">
        <f t="shared" si="4"/>
        <v>202</v>
      </c>
      <c r="D244" s="18">
        <v>87202002</v>
      </c>
      <c r="E244" s="25" t="s">
        <v>76</v>
      </c>
      <c r="F244" s="104" t="s">
        <v>2028</v>
      </c>
      <c r="G244" s="29">
        <v>696602</v>
      </c>
      <c r="H244" s="27" t="s">
        <v>2031</v>
      </c>
      <c r="I244" s="26" t="s">
        <v>863</v>
      </c>
      <c r="J244" s="26" t="s">
        <v>759</v>
      </c>
      <c r="K244" s="26" t="s">
        <v>104</v>
      </c>
      <c r="L244" s="28">
        <v>45729</v>
      </c>
      <c r="M244" s="26"/>
      <c r="N244" s="29" t="s">
        <v>2030</v>
      </c>
      <c r="O244" s="224"/>
    </row>
    <row r="245" spans="1:18" s="98" customFormat="1" ht="15.75">
      <c r="A245" s="18">
        <f>IF(D245&lt;&gt;"",SUBTOTAL(103,$D$9:D245),"")</f>
        <v>129</v>
      </c>
      <c r="B245" s="18">
        <v>202508</v>
      </c>
      <c r="C245" s="18" t="str">
        <f t="shared" si="4"/>
        <v>202</v>
      </c>
      <c r="D245" s="18">
        <v>87202002</v>
      </c>
      <c r="E245" s="25" t="s">
        <v>76</v>
      </c>
      <c r="F245" s="104" t="s">
        <v>2028</v>
      </c>
      <c r="G245" s="29">
        <v>696002</v>
      </c>
      <c r="H245" s="27" t="s">
        <v>2032</v>
      </c>
      <c r="I245" s="26" t="s">
        <v>859</v>
      </c>
      <c r="J245" s="26" t="s">
        <v>759</v>
      </c>
      <c r="K245" s="26" t="s">
        <v>104</v>
      </c>
      <c r="L245" s="28">
        <v>42137</v>
      </c>
      <c r="M245" s="26"/>
      <c r="N245" s="29" t="s">
        <v>2277</v>
      </c>
      <c r="O245" s="224"/>
    </row>
    <row r="246" spans="1:18" s="98" customFormat="1" ht="15.75">
      <c r="A246" s="18">
        <f>IF(D246&lt;&gt;"",SUBTOTAL(103,$D$9:D246),"")</f>
        <v>130</v>
      </c>
      <c r="B246" s="18">
        <v>202508</v>
      </c>
      <c r="C246" s="18" t="str">
        <f t="shared" si="4"/>
        <v>202</v>
      </c>
      <c r="D246" s="18">
        <v>87202002</v>
      </c>
      <c r="E246" s="25" t="s">
        <v>76</v>
      </c>
      <c r="F246" s="104" t="s">
        <v>2028</v>
      </c>
      <c r="G246" s="29">
        <v>696004</v>
      </c>
      <c r="H246" s="27" t="s">
        <v>2033</v>
      </c>
      <c r="I246" s="26" t="s">
        <v>866</v>
      </c>
      <c r="J246" s="26" t="s">
        <v>759</v>
      </c>
      <c r="K246" s="26" t="s">
        <v>104</v>
      </c>
      <c r="L246" s="28">
        <v>42137</v>
      </c>
      <c r="M246" s="26"/>
      <c r="N246" s="29" t="s">
        <v>2277</v>
      </c>
      <c r="O246" s="224"/>
    </row>
    <row r="247" spans="1:18" s="98" customFormat="1" ht="15.75">
      <c r="A247" s="18">
        <f>IF(D247&lt;&gt;"",SUBTOTAL(103,$D$9:D247),"")</f>
        <v>131</v>
      </c>
      <c r="B247" s="18">
        <v>202508</v>
      </c>
      <c r="C247" s="18" t="str">
        <f t="shared" si="4"/>
        <v>202</v>
      </c>
      <c r="D247" s="18">
        <v>87202002</v>
      </c>
      <c r="E247" s="25" t="s">
        <v>76</v>
      </c>
      <c r="F247" s="104" t="s">
        <v>2028</v>
      </c>
      <c r="G247" s="29">
        <v>696005</v>
      </c>
      <c r="H247" s="27" t="s">
        <v>2029</v>
      </c>
      <c r="I247" s="26" t="s">
        <v>866</v>
      </c>
      <c r="J247" s="26" t="s">
        <v>759</v>
      </c>
      <c r="K247" s="26" t="s">
        <v>104</v>
      </c>
      <c r="L247" s="28">
        <v>42137</v>
      </c>
      <c r="M247" s="26"/>
      <c r="N247" s="29" t="s">
        <v>2277</v>
      </c>
      <c r="O247" s="224"/>
    </row>
    <row r="248" spans="1:18" s="98" customFormat="1" ht="15.75">
      <c r="A248" s="18">
        <f>IF(D248&lt;&gt;"",SUBTOTAL(103,$D$9:D248),"")</f>
        <v>132</v>
      </c>
      <c r="B248" s="18">
        <v>202508</v>
      </c>
      <c r="C248" s="18" t="str">
        <f t="shared" si="4"/>
        <v>202</v>
      </c>
      <c r="D248" s="18">
        <v>87202002</v>
      </c>
      <c r="E248" s="25" t="s">
        <v>76</v>
      </c>
      <c r="F248" s="104" t="s">
        <v>2028</v>
      </c>
      <c r="G248" s="29">
        <v>696006</v>
      </c>
      <c r="H248" s="27" t="s">
        <v>2034</v>
      </c>
      <c r="I248" s="26" t="s">
        <v>2035</v>
      </c>
      <c r="J248" s="26" t="s">
        <v>759</v>
      </c>
      <c r="K248" s="26" t="s">
        <v>104</v>
      </c>
      <c r="L248" s="28">
        <v>43359</v>
      </c>
      <c r="M248" s="26"/>
      <c r="N248" s="29" t="s">
        <v>2277</v>
      </c>
      <c r="O248" s="224"/>
    </row>
    <row r="249" spans="1:18" s="98" customFormat="1" ht="47.25">
      <c r="A249" s="18">
        <f>IF(D249&lt;&gt;"",SUBTOTAL(103,$D$9:D249),"")</f>
        <v>133</v>
      </c>
      <c r="B249" s="18">
        <v>202508</v>
      </c>
      <c r="C249" s="18" t="str">
        <f t="shared" si="4"/>
        <v>202</v>
      </c>
      <c r="D249" s="18">
        <v>87202002</v>
      </c>
      <c r="E249" s="25" t="s">
        <v>76</v>
      </c>
      <c r="F249" s="104" t="s">
        <v>2028</v>
      </c>
      <c r="G249" s="29">
        <v>696007</v>
      </c>
      <c r="H249" s="27" t="s">
        <v>2036</v>
      </c>
      <c r="I249" s="26" t="s">
        <v>866</v>
      </c>
      <c r="J249" s="26" t="s">
        <v>759</v>
      </c>
      <c r="K249" s="26" t="s">
        <v>104</v>
      </c>
      <c r="L249" s="28">
        <v>42137</v>
      </c>
      <c r="M249" s="26"/>
      <c r="N249" s="43" t="s">
        <v>108</v>
      </c>
      <c r="O249" s="224"/>
    </row>
    <row r="250" spans="1:18" s="98" customFormat="1" ht="15.75">
      <c r="A250" s="18">
        <f>IF(D250&lt;&gt;"",SUBTOTAL(103,$D$9:D250),"")</f>
        <v>134</v>
      </c>
      <c r="B250" s="18">
        <v>202508</v>
      </c>
      <c r="C250" s="18" t="str">
        <f t="shared" si="4"/>
        <v>202</v>
      </c>
      <c r="D250" s="18">
        <v>87202002</v>
      </c>
      <c r="E250" s="25" t="s">
        <v>76</v>
      </c>
      <c r="F250" s="104" t="s">
        <v>2028</v>
      </c>
      <c r="G250" s="29">
        <v>696008</v>
      </c>
      <c r="H250" s="27" t="s">
        <v>2036</v>
      </c>
      <c r="I250" s="26" t="s">
        <v>866</v>
      </c>
      <c r="J250" s="26" t="s">
        <v>759</v>
      </c>
      <c r="K250" s="26" t="s">
        <v>104</v>
      </c>
      <c r="L250" s="28">
        <v>45376</v>
      </c>
      <c r="M250" s="26"/>
      <c r="N250" s="29" t="s">
        <v>2277</v>
      </c>
      <c r="O250" s="224"/>
    </row>
    <row r="251" spans="1:18" s="203" customFormat="1" ht="15.75" hidden="1">
      <c r="A251" s="196">
        <f>IF(D251&lt;&gt;"",SUBTOTAL(103,$D$9:D251),"")</f>
        <v>134</v>
      </c>
      <c r="B251" s="196">
        <v>202508</v>
      </c>
      <c r="C251" s="197" t="str">
        <f t="shared" si="4"/>
        <v>203</v>
      </c>
      <c r="D251" s="196">
        <v>72203001</v>
      </c>
      <c r="E251" s="212" t="s">
        <v>1173</v>
      </c>
      <c r="F251" s="198" t="s">
        <v>1176</v>
      </c>
      <c r="G251" s="212" t="s">
        <v>1004</v>
      </c>
      <c r="H251" s="213" t="s">
        <v>1005</v>
      </c>
      <c r="I251" s="196" t="s">
        <v>1006</v>
      </c>
      <c r="J251" s="196" t="s">
        <v>787</v>
      </c>
      <c r="K251" s="197" t="s">
        <v>2314</v>
      </c>
      <c r="L251" s="208" t="s">
        <v>1007</v>
      </c>
      <c r="M251" s="214">
        <v>45889</v>
      </c>
      <c r="N251" s="212" t="s">
        <v>1008</v>
      </c>
      <c r="O251" s="225"/>
    </row>
    <row r="252" spans="1:18" s="79" customFormat="1" ht="15.75" hidden="1">
      <c r="A252" s="18">
        <f>IF(D252&lt;&gt;"",SUBTOTAL(103,$D$9:D252),"")</f>
        <v>134</v>
      </c>
      <c r="B252" s="18">
        <v>202508</v>
      </c>
      <c r="C252" s="26" t="str">
        <f t="shared" si="4"/>
        <v>203</v>
      </c>
      <c r="D252" s="18">
        <v>72203001</v>
      </c>
      <c r="E252" s="80" t="s">
        <v>1173</v>
      </c>
      <c r="F252" s="25" t="s">
        <v>1176</v>
      </c>
      <c r="G252" s="80" t="s">
        <v>1009</v>
      </c>
      <c r="H252" s="31" t="s">
        <v>1010</v>
      </c>
      <c r="I252" s="18" t="s">
        <v>913</v>
      </c>
      <c r="J252" s="18" t="s">
        <v>787</v>
      </c>
      <c r="K252" s="26" t="s">
        <v>104</v>
      </c>
      <c r="L252" s="83" t="s">
        <v>1007</v>
      </c>
      <c r="M252" s="30"/>
      <c r="N252" s="80" t="s">
        <v>1008</v>
      </c>
      <c r="O252" s="224"/>
    </row>
    <row r="253" spans="1:18" s="79" customFormat="1" ht="15.75" hidden="1">
      <c r="A253" s="18">
        <f>IF(D253&lt;&gt;"",SUBTOTAL(103,$D$9:D253),"")</f>
        <v>134</v>
      </c>
      <c r="B253" s="18">
        <v>202508</v>
      </c>
      <c r="C253" s="26" t="str">
        <f t="shared" si="4"/>
        <v>203</v>
      </c>
      <c r="D253" s="18">
        <v>72203001</v>
      </c>
      <c r="E253" s="80" t="s">
        <v>1173</v>
      </c>
      <c r="F253" s="25" t="s">
        <v>1176</v>
      </c>
      <c r="G253" s="80" t="s">
        <v>1011</v>
      </c>
      <c r="H253" s="31" t="s">
        <v>1003</v>
      </c>
      <c r="I253" s="18" t="s">
        <v>912</v>
      </c>
      <c r="J253" s="18" t="s">
        <v>787</v>
      </c>
      <c r="K253" s="26" t="s">
        <v>104</v>
      </c>
      <c r="L253" s="83" t="s">
        <v>1014</v>
      </c>
      <c r="M253" s="30"/>
      <c r="N253" s="80" t="s">
        <v>1015</v>
      </c>
      <c r="O253" s="224"/>
      <c r="P253" s="132"/>
    </row>
    <row r="254" spans="1:18" s="203" customFormat="1" ht="15.75" hidden="1">
      <c r="A254" s="196">
        <f>IF(D254&lt;&gt;"",SUBTOTAL(103,$D$9:D254),"")</f>
        <v>134</v>
      </c>
      <c r="B254" s="196">
        <v>202508</v>
      </c>
      <c r="C254" s="197" t="str">
        <f t="shared" si="4"/>
        <v>203</v>
      </c>
      <c r="D254" s="196">
        <v>72203001</v>
      </c>
      <c r="E254" s="212" t="s">
        <v>1173</v>
      </c>
      <c r="F254" s="198" t="s">
        <v>1176</v>
      </c>
      <c r="G254" s="212" t="s">
        <v>1016</v>
      </c>
      <c r="H254" s="213" t="s">
        <v>1005</v>
      </c>
      <c r="I254" s="196" t="s">
        <v>1006</v>
      </c>
      <c r="J254" s="196" t="s">
        <v>787</v>
      </c>
      <c r="K254" s="197" t="s">
        <v>104</v>
      </c>
      <c r="L254" s="208" t="s">
        <v>1019</v>
      </c>
      <c r="M254" s="214"/>
      <c r="N254" s="212" t="s">
        <v>1015</v>
      </c>
      <c r="O254" s="225"/>
      <c r="P254" s="214">
        <v>45889</v>
      </c>
      <c r="R254" s="203" t="s">
        <v>2315</v>
      </c>
    </row>
    <row r="255" spans="1:18" s="79" customFormat="1" ht="15.75" hidden="1">
      <c r="A255" s="18">
        <f>IF(D255&lt;&gt;"",SUBTOTAL(103,$D$9:D255),"")</f>
        <v>134</v>
      </c>
      <c r="B255" s="18">
        <v>202508</v>
      </c>
      <c r="C255" s="26" t="str">
        <f t="shared" si="4"/>
        <v>203</v>
      </c>
      <c r="D255" s="18">
        <v>72203001</v>
      </c>
      <c r="E255" s="80" t="s">
        <v>1173</v>
      </c>
      <c r="F255" s="25" t="s">
        <v>1176</v>
      </c>
      <c r="G255" s="80" t="s">
        <v>1020</v>
      </c>
      <c r="H255" s="31" t="s">
        <v>1021</v>
      </c>
      <c r="I255" s="18" t="s">
        <v>802</v>
      </c>
      <c r="J255" s="18" t="s">
        <v>787</v>
      </c>
      <c r="K255" s="26" t="s">
        <v>104</v>
      </c>
      <c r="L255" s="83" t="s">
        <v>1022</v>
      </c>
      <c r="M255" s="30"/>
      <c r="N255" s="80" t="s">
        <v>1015</v>
      </c>
      <c r="O255" s="224"/>
    </row>
    <row r="256" spans="1:18" s="79" customFormat="1" ht="15.75" hidden="1">
      <c r="A256" s="18">
        <f>IF(D256&lt;&gt;"",SUBTOTAL(103,$D$9:D256),"")</f>
        <v>134</v>
      </c>
      <c r="B256" s="18">
        <v>202508</v>
      </c>
      <c r="C256" s="26" t="str">
        <f t="shared" si="4"/>
        <v>203</v>
      </c>
      <c r="D256" s="18">
        <v>72203001</v>
      </c>
      <c r="E256" s="80" t="s">
        <v>1173</v>
      </c>
      <c r="F256" s="25" t="s">
        <v>1176</v>
      </c>
      <c r="G256" s="80" t="s">
        <v>1023</v>
      </c>
      <c r="H256" s="31" t="s">
        <v>1024</v>
      </c>
      <c r="I256" s="18" t="s">
        <v>1025</v>
      </c>
      <c r="J256" s="18" t="s">
        <v>787</v>
      </c>
      <c r="K256" s="26" t="s">
        <v>104</v>
      </c>
      <c r="L256" s="83" t="s">
        <v>1026</v>
      </c>
      <c r="M256" s="30"/>
      <c r="N256" s="80" t="s">
        <v>1027</v>
      </c>
      <c r="O256" s="224"/>
    </row>
    <row r="257" spans="1:18" s="79" customFormat="1" ht="15.75" hidden="1">
      <c r="A257" s="18">
        <f>IF(D257&lt;&gt;"",SUBTOTAL(103,$D$9:D257),"")</f>
        <v>134</v>
      </c>
      <c r="B257" s="18">
        <v>202508</v>
      </c>
      <c r="C257" s="26" t="str">
        <f t="shared" si="4"/>
        <v>203</v>
      </c>
      <c r="D257" s="18">
        <v>72203001</v>
      </c>
      <c r="E257" s="80" t="s">
        <v>1173</v>
      </c>
      <c r="F257" s="25" t="s">
        <v>1176</v>
      </c>
      <c r="G257" s="80" t="s">
        <v>1028</v>
      </c>
      <c r="H257" s="31" t="s">
        <v>1029</v>
      </c>
      <c r="I257" s="18" t="s">
        <v>802</v>
      </c>
      <c r="J257" s="18" t="s">
        <v>787</v>
      </c>
      <c r="K257" s="26" t="s">
        <v>104</v>
      </c>
      <c r="L257" s="83" t="s">
        <v>1030</v>
      </c>
      <c r="M257" s="30"/>
      <c r="N257" s="80" t="s">
        <v>1015</v>
      </c>
      <c r="O257" s="224"/>
    </row>
    <row r="258" spans="1:18" s="79" customFormat="1" ht="15.75" hidden="1">
      <c r="A258" s="18">
        <f>IF(D258&lt;&gt;"",SUBTOTAL(103,$D$9:D258),"")</f>
        <v>134</v>
      </c>
      <c r="B258" s="18">
        <v>202508</v>
      </c>
      <c r="C258" s="26" t="str">
        <f t="shared" si="4"/>
        <v>203</v>
      </c>
      <c r="D258" s="18">
        <v>72203001</v>
      </c>
      <c r="E258" s="80" t="s">
        <v>1173</v>
      </c>
      <c r="F258" s="25" t="s">
        <v>1176</v>
      </c>
      <c r="G258" s="80" t="s">
        <v>1031</v>
      </c>
      <c r="H258" s="31" t="s">
        <v>1032</v>
      </c>
      <c r="I258" s="18" t="s">
        <v>913</v>
      </c>
      <c r="J258" s="18" t="s">
        <v>787</v>
      </c>
      <c r="K258" s="26" t="s">
        <v>104</v>
      </c>
      <c r="L258" s="83" t="s">
        <v>1033</v>
      </c>
      <c r="M258" s="30"/>
      <c r="N258" s="80" t="s">
        <v>1015</v>
      </c>
      <c r="O258" s="224"/>
    </row>
    <row r="259" spans="1:18" s="79" customFormat="1" ht="15.75" hidden="1">
      <c r="A259" s="18">
        <f>IF(D259&lt;&gt;"",SUBTOTAL(103,$D$9:D259),"")</f>
        <v>134</v>
      </c>
      <c r="B259" s="18">
        <v>202508</v>
      </c>
      <c r="C259" s="26" t="str">
        <f t="shared" si="4"/>
        <v>203</v>
      </c>
      <c r="D259" s="18">
        <v>72203001</v>
      </c>
      <c r="E259" s="80" t="s">
        <v>1173</v>
      </c>
      <c r="F259" s="25" t="s">
        <v>1176</v>
      </c>
      <c r="G259" s="80" t="s">
        <v>1034</v>
      </c>
      <c r="H259" s="31" t="s">
        <v>1035</v>
      </c>
      <c r="I259" s="18" t="s">
        <v>912</v>
      </c>
      <c r="J259" s="18" t="s">
        <v>787</v>
      </c>
      <c r="K259" s="26" t="s">
        <v>104</v>
      </c>
      <c r="L259" s="83" t="s">
        <v>1036</v>
      </c>
      <c r="M259" s="30"/>
      <c r="N259" s="80" t="s">
        <v>1037</v>
      </c>
      <c r="O259" s="224"/>
    </row>
    <row r="260" spans="1:18" s="79" customFormat="1" ht="15.75" hidden="1">
      <c r="A260" s="18">
        <f>IF(D260&lt;&gt;"",SUBTOTAL(103,$D$9:D260),"")</f>
        <v>134</v>
      </c>
      <c r="B260" s="18">
        <v>202508</v>
      </c>
      <c r="C260" s="26" t="str">
        <f t="shared" si="4"/>
        <v>203</v>
      </c>
      <c r="D260" s="18">
        <v>72203001</v>
      </c>
      <c r="E260" s="80" t="s">
        <v>1173</v>
      </c>
      <c r="F260" s="25" t="s">
        <v>1176</v>
      </c>
      <c r="G260" s="80" t="s">
        <v>1038</v>
      </c>
      <c r="H260" s="31" t="s">
        <v>1010</v>
      </c>
      <c r="I260" s="18" t="s">
        <v>913</v>
      </c>
      <c r="J260" s="18" t="s">
        <v>787</v>
      </c>
      <c r="K260" s="26" t="s">
        <v>104</v>
      </c>
      <c r="L260" s="83" t="s">
        <v>1039</v>
      </c>
      <c r="M260" s="30"/>
      <c r="N260" s="80" t="s">
        <v>1027</v>
      </c>
      <c r="O260" s="224"/>
    </row>
    <row r="261" spans="1:18" s="79" customFormat="1" ht="15.75" hidden="1">
      <c r="A261" s="18">
        <f>IF(D261&lt;&gt;"",SUBTOTAL(103,$D$9:D261),"")</f>
        <v>134</v>
      </c>
      <c r="B261" s="18">
        <v>202508</v>
      </c>
      <c r="C261" s="26" t="str">
        <f t="shared" si="4"/>
        <v>203</v>
      </c>
      <c r="D261" s="18">
        <v>72203001</v>
      </c>
      <c r="E261" s="80" t="s">
        <v>1173</v>
      </c>
      <c r="F261" s="25" t="s">
        <v>1176</v>
      </c>
      <c r="G261" s="80" t="s">
        <v>1040</v>
      </c>
      <c r="H261" s="31" t="s">
        <v>1041</v>
      </c>
      <c r="I261" s="18" t="s">
        <v>912</v>
      </c>
      <c r="J261" s="18" t="s">
        <v>787</v>
      </c>
      <c r="K261" s="26" t="s">
        <v>104</v>
      </c>
      <c r="L261" s="83" t="s">
        <v>397</v>
      </c>
      <c r="M261" s="30"/>
      <c r="N261" s="80" t="s">
        <v>1027</v>
      </c>
      <c r="O261" s="224"/>
    </row>
    <row r="262" spans="1:18" s="79" customFormat="1" ht="15.75" hidden="1">
      <c r="A262" s="18">
        <f>IF(D262&lt;&gt;"",SUBTOTAL(103,$D$9:D262),"")</f>
        <v>134</v>
      </c>
      <c r="B262" s="18">
        <v>202508</v>
      </c>
      <c r="C262" s="26" t="str">
        <f t="shared" si="4"/>
        <v>203</v>
      </c>
      <c r="D262" s="18">
        <v>72203001</v>
      </c>
      <c r="E262" s="80" t="s">
        <v>1173</v>
      </c>
      <c r="F262" s="25" t="s">
        <v>1176</v>
      </c>
      <c r="G262" s="80" t="s">
        <v>1042</v>
      </c>
      <c r="H262" s="31" t="s">
        <v>1043</v>
      </c>
      <c r="I262" s="18" t="s">
        <v>913</v>
      </c>
      <c r="J262" s="18" t="s">
        <v>787</v>
      </c>
      <c r="K262" s="26" t="s">
        <v>104</v>
      </c>
      <c r="L262" s="83" t="s">
        <v>1044</v>
      </c>
      <c r="M262" s="30"/>
      <c r="N262" s="80" t="s">
        <v>1015</v>
      </c>
      <c r="O262" s="224"/>
    </row>
    <row r="263" spans="1:18" s="79" customFormat="1" ht="15.75" hidden="1">
      <c r="A263" s="18">
        <f>IF(D263&lt;&gt;"",SUBTOTAL(103,$D$9:D263),"")</f>
        <v>134</v>
      </c>
      <c r="B263" s="18">
        <v>202508</v>
      </c>
      <c r="C263" s="26" t="str">
        <f t="shared" si="4"/>
        <v>203</v>
      </c>
      <c r="D263" s="18">
        <v>72203001</v>
      </c>
      <c r="E263" s="80" t="s">
        <v>1173</v>
      </c>
      <c r="F263" s="25" t="s">
        <v>1176</v>
      </c>
      <c r="G263" s="80" t="s">
        <v>1045</v>
      </c>
      <c r="H263" s="31" t="s">
        <v>1043</v>
      </c>
      <c r="I263" s="18" t="s">
        <v>913</v>
      </c>
      <c r="J263" s="18" t="s">
        <v>787</v>
      </c>
      <c r="K263" s="26" t="s">
        <v>104</v>
      </c>
      <c r="L263" s="83" t="s">
        <v>1044</v>
      </c>
      <c r="M263" s="30"/>
      <c r="N263" s="80" t="s">
        <v>1015</v>
      </c>
      <c r="O263" s="224"/>
    </row>
    <row r="264" spans="1:18" s="79" customFormat="1" ht="15.75" hidden="1">
      <c r="A264" s="18">
        <f>IF(D264&lt;&gt;"",SUBTOTAL(103,$D$9:D264),"")</f>
        <v>134</v>
      </c>
      <c r="B264" s="18">
        <v>202508</v>
      </c>
      <c r="C264" s="26" t="str">
        <f t="shared" si="4"/>
        <v>203</v>
      </c>
      <c r="D264" s="18">
        <v>72203001</v>
      </c>
      <c r="E264" s="80" t="s">
        <v>1173</v>
      </c>
      <c r="F264" s="25" t="s">
        <v>1176</v>
      </c>
      <c r="G264" s="80" t="s">
        <v>1046</v>
      </c>
      <c r="H264" s="31" t="s">
        <v>1047</v>
      </c>
      <c r="I264" s="18" t="s">
        <v>1048</v>
      </c>
      <c r="J264" s="18" t="s">
        <v>787</v>
      </c>
      <c r="K264" s="26" t="s">
        <v>104</v>
      </c>
      <c r="L264" s="83" t="s">
        <v>1049</v>
      </c>
      <c r="M264" s="30"/>
      <c r="N264" s="80" t="s">
        <v>1037</v>
      </c>
      <c r="O264" s="224"/>
    </row>
    <row r="265" spans="1:18" s="203" customFormat="1" ht="15.75" hidden="1">
      <c r="A265" s="196">
        <f>IF(D265&lt;&gt;"",SUBTOTAL(103,$D$9:D265),"")</f>
        <v>134</v>
      </c>
      <c r="B265" s="196">
        <v>202508</v>
      </c>
      <c r="C265" s="197" t="str">
        <f t="shared" si="4"/>
        <v>203</v>
      </c>
      <c r="D265" s="196">
        <v>72203001</v>
      </c>
      <c r="E265" s="212" t="s">
        <v>1173</v>
      </c>
      <c r="F265" s="198" t="s">
        <v>1176</v>
      </c>
      <c r="G265" s="212" t="s">
        <v>1050</v>
      </c>
      <c r="H265" s="213" t="s">
        <v>1051</v>
      </c>
      <c r="I265" s="196" t="s">
        <v>1052</v>
      </c>
      <c r="J265" s="196" t="s">
        <v>787</v>
      </c>
      <c r="K265" s="197" t="s">
        <v>2314</v>
      </c>
      <c r="L265" s="208" t="s">
        <v>1053</v>
      </c>
      <c r="M265" s="214">
        <v>45889</v>
      </c>
      <c r="N265" s="212" t="s">
        <v>1008</v>
      </c>
      <c r="O265" s="225"/>
    </row>
    <row r="266" spans="1:18" s="79" customFormat="1" ht="15.75" hidden="1">
      <c r="A266" s="18">
        <f>IF(D266&lt;&gt;"",SUBTOTAL(103,$D$9:D266),"")</f>
        <v>134</v>
      </c>
      <c r="B266" s="18">
        <v>202508</v>
      </c>
      <c r="C266" s="26" t="str">
        <f t="shared" si="4"/>
        <v>203</v>
      </c>
      <c r="D266" s="18">
        <v>72203001</v>
      </c>
      <c r="E266" s="80" t="s">
        <v>1173</v>
      </c>
      <c r="F266" s="25" t="s">
        <v>1176</v>
      </c>
      <c r="G266" s="80" t="s">
        <v>1054</v>
      </c>
      <c r="H266" s="31" t="s">
        <v>1041</v>
      </c>
      <c r="I266" s="18" t="s">
        <v>912</v>
      </c>
      <c r="J266" s="18" t="s">
        <v>787</v>
      </c>
      <c r="K266" s="26" t="s">
        <v>104</v>
      </c>
      <c r="L266" s="83" t="s">
        <v>1055</v>
      </c>
      <c r="M266" s="30"/>
      <c r="N266" s="80" t="s">
        <v>1027</v>
      </c>
      <c r="O266" s="224"/>
    </row>
    <row r="267" spans="1:18" s="79" customFormat="1" ht="15.75" hidden="1">
      <c r="A267" s="18">
        <f>IF(D267&lt;&gt;"",SUBTOTAL(103,$D$9:D267),"")</f>
        <v>134</v>
      </c>
      <c r="B267" s="18">
        <v>202508</v>
      </c>
      <c r="C267" s="26" t="str">
        <f t="shared" si="4"/>
        <v>203</v>
      </c>
      <c r="D267" s="18">
        <v>72203001</v>
      </c>
      <c r="E267" s="80" t="s">
        <v>1173</v>
      </c>
      <c r="F267" s="25" t="s">
        <v>1176</v>
      </c>
      <c r="G267" s="80" t="s">
        <v>1056</v>
      </c>
      <c r="H267" s="31" t="s">
        <v>1003</v>
      </c>
      <c r="I267" s="18" t="s">
        <v>912</v>
      </c>
      <c r="J267" s="18" t="s">
        <v>787</v>
      </c>
      <c r="K267" s="26" t="s">
        <v>104</v>
      </c>
      <c r="L267" s="83" t="s">
        <v>1057</v>
      </c>
      <c r="M267" s="30"/>
      <c r="N267" s="80" t="s">
        <v>1058</v>
      </c>
      <c r="O267" s="224"/>
    </row>
    <row r="268" spans="1:18" s="203" customFormat="1" ht="15.75" hidden="1">
      <c r="A268" s="196">
        <f>IF(D268&lt;&gt;"",SUBTOTAL(103,$D$9:D268),"")</f>
        <v>134</v>
      </c>
      <c r="B268" s="196">
        <v>202508</v>
      </c>
      <c r="C268" s="197" t="str">
        <f t="shared" ref="C268:C331" si="5">MID(D268,3,3)</f>
        <v>203</v>
      </c>
      <c r="D268" s="196">
        <v>72203001</v>
      </c>
      <c r="E268" s="212" t="s">
        <v>1173</v>
      </c>
      <c r="F268" s="198" t="s">
        <v>1176</v>
      </c>
      <c r="G268" s="212" t="s">
        <v>1059</v>
      </c>
      <c r="H268" s="213" t="s">
        <v>2316</v>
      </c>
      <c r="I268" s="196" t="s">
        <v>1185</v>
      </c>
      <c r="J268" s="196" t="s">
        <v>787</v>
      </c>
      <c r="K268" s="197" t="s">
        <v>104</v>
      </c>
      <c r="L268" s="208" t="s">
        <v>1057</v>
      </c>
      <c r="M268" s="214"/>
      <c r="N268" s="212" t="s">
        <v>1058</v>
      </c>
      <c r="O268" s="225"/>
      <c r="P268" s="214">
        <v>45889</v>
      </c>
      <c r="R268" s="203" t="s">
        <v>2315</v>
      </c>
    </row>
    <row r="269" spans="1:18" s="79" customFormat="1" ht="15.75" hidden="1">
      <c r="A269" s="18">
        <f>IF(D269&lt;&gt;"",SUBTOTAL(103,$D$9:D269),"")</f>
        <v>134</v>
      </c>
      <c r="B269" s="18">
        <v>202508</v>
      </c>
      <c r="C269" s="26" t="str">
        <f t="shared" si="5"/>
        <v>203</v>
      </c>
      <c r="D269" s="18">
        <v>72203001</v>
      </c>
      <c r="E269" s="80" t="s">
        <v>1173</v>
      </c>
      <c r="F269" s="25" t="s">
        <v>1176</v>
      </c>
      <c r="G269" s="80" t="s">
        <v>1060</v>
      </c>
      <c r="H269" s="31" t="s">
        <v>1024</v>
      </c>
      <c r="I269" s="18" t="s">
        <v>1025</v>
      </c>
      <c r="J269" s="18" t="s">
        <v>787</v>
      </c>
      <c r="K269" s="26" t="s">
        <v>104</v>
      </c>
      <c r="L269" s="83" t="s">
        <v>1061</v>
      </c>
      <c r="M269" s="30"/>
      <c r="N269" s="80" t="s">
        <v>1058</v>
      </c>
      <c r="O269" s="224"/>
    </row>
    <row r="270" spans="1:18" s="79" customFormat="1" ht="15.75" hidden="1">
      <c r="A270" s="18">
        <f>IF(D270&lt;&gt;"",SUBTOTAL(103,$D$9:D270),"")</f>
        <v>134</v>
      </c>
      <c r="B270" s="18">
        <v>202508</v>
      </c>
      <c r="C270" s="26" t="str">
        <f t="shared" si="5"/>
        <v>203</v>
      </c>
      <c r="D270" s="18">
        <v>72203001</v>
      </c>
      <c r="E270" s="80" t="s">
        <v>1173</v>
      </c>
      <c r="F270" s="25" t="s">
        <v>1176</v>
      </c>
      <c r="G270" s="80" t="s">
        <v>1062</v>
      </c>
      <c r="H270" s="31" t="s">
        <v>1005</v>
      </c>
      <c r="I270" s="18" t="s">
        <v>1006</v>
      </c>
      <c r="J270" s="18" t="s">
        <v>787</v>
      </c>
      <c r="K270" s="26" t="s">
        <v>104</v>
      </c>
      <c r="L270" s="83" t="s">
        <v>1063</v>
      </c>
      <c r="M270" s="30"/>
      <c r="N270" s="80" t="s">
        <v>1058</v>
      </c>
      <c r="O270" s="224"/>
    </row>
    <row r="271" spans="1:18" s="79" customFormat="1" ht="15.75" hidden="1">
      <c r="A271" s="18">
        <f>IF(D271&lt;&gt;"",SUBTOTAL(103,$D$9:D271),"")</f>
        <v>134</v>
      </c>
      <c r="B271" s="18">
        <v>202508</v>
      </c>
      <c r="C271" s="26" t="str">
        <f t="shared" si="5"/>
        <v>203</v>
      </c>
      <c r="D271" s="18">
        <v>72203001</v>
      </c>
      <c r="E271" s="80" t="s">
        <v>1173</v>
      </c>
      <c r="F271" s="25" t="s">
        <v>1176</v>
      </c>
      <c r="G271" s="80" t="s">
        <v>1064</v>
      </c>
      <c r="H271" s="31" t="s">
        <v>1065</v>
      </c>
      <c r="I271" s="18" t="s">
        <v>912</v>
      </c>
      <c r="J271" s="18" t="s">
        <v>787</v>
      </c>
      <c r="K271" s="26" t="s">
        <v>104</v>
      </c>
      <c r="L271" s="83" t="s">
        <v>1066</v>
      </c>
      <c r="M271" s="30"/>
      <c r="N271" s="80" t="s">
        <v>1058</v>
      </c>
      <c r="O271" s="224"/>
    </row>
    <row r="272" spans="1:18" s="79" customFormat="1" ht="15.75" hidden="1">
      <c r="A272" s="18">
        <f>IF(D272&lt;&gt;"",SUBTOTAL(103,$D$9:D272),"")</f>
        <v>134</v>
      </c>
      <c r="B272" s="18">
        <v>202508</v>
      </c>
      <c r="C272" s="26" t="str">
        <f t="shared" si="5"/>
        <v>203</v>
      </c>
      <c r="D272" s="18">
        <v>72203001</v>
      </c>
      <c r="E272" s="80" t="s">
        <v>1173</v>
      </c>
      <c r="F272" s="25" t="s">
        <v>1176</v>
      </c>
      <c r="G272" s="80" t="s">
        <v>1067</v>
      </c>
      <c r="H272" s="31" t="s">
        <v>1068</v>
      </c>
      <c r="I272" s="18" t="s">
        <v>805</v>
      </c>
      <c r="J272" s="18" t="s">
        <v>787</v>
      </c>
      <c r="K272" s="26" t="s">
        <v>104</v>
      </c>
      <c r="L272" s="83" t="s">
        <v>1069</v>
      </c>
      <c r="M272" s="30"/>
      <c r="N272" s="80" t="s">
        <v>1058</v>
      </c>
      <c r="O272" s="224"/>
    </row>
    <row r="273" spans="1:15" s="79" customFormat="1" ht="15.75" hidden="1">
      <c r="A273" s="18">
        <f>IF(D273&lt;&gt;"",SUBTOTAL(103,$D$9:D273),"")</f>
        <v>134</v>
      </c>
      <c r="B273" s="18">
        <v>202508</v>
      </c>
      <c r="C273" s="26" t="str">
        <f t="shared" si="5"/>
        <v>203</v>
      </c>
      <c r="D273" s="18">
        <v>72203001</v>
      </c>
      <c r="E273" s="80" t="s">
        <v>1173</v>
      </c>
      <c r="F273" s="25" t="s">
        <v>1176</v>
      </c>
      <c r="G273" s="80" t="s">
        <v>1070</v>
      </c>
      <c r="H273" s="31" t="s">
        <v>1071</v>
      </c>
      <c r="I273" s="18" t="s">
        <v>802</v>
      </c>
      <c r="J273" s="18" t="s">
        <v>787</v>
      </c>
      <c r="K273" s="26" t="s">
        <v>104</v>
      </c>
      <c r="L273" s="83" t="s">
        <v>1072</v>
      </c>
      <c r="M273" s="30"/>
      <c r="N273" s="80" t="s">
        <v>1058</v>
      </c>
      <c r="O273" s="224"/>
    </row>
    <row r="274" spans="1:15" s="79" customFormat="1" ht="15.75" hidden="1">
      <c r="A274" s="18">
        <f>IF(D274&lt;&gt;"",SUBTOTAL(103,$D$9:D274),"")</f>
        <v>134</v>
      </c>
      <c r="B274" s="18">
        <v>202508</v>
      </c>
      <c r="C274" s="26" t="str">
        <f t="shared" si="5"/>
        <v>203</v>
      </c>
      <c r="D274" s="18">
        <v>72203001</v>
      </c>
      <c r="E274" s="80" t="s">
        <v>1173</v>
      </c>
      <c r="F274" s="25" t="s">
        <v>1176</v>
      </c>
      <c r="G274" s="80" t="s">
        <v>1073</v>
      </c>
      <c r="H274" s="31" t="s">
        <v>1029</v>
      </c>
      <c r="I274" s="18" t="s">
        <v>802</v>
      </c>
      <c r="J274" s="18" t="s">
        <v>787</v>
      </c>
      <c r="K274" s="26" t="s">
        <v>104</v>
      </c>
      <c r="L274" s="83" t="s">
        <v>238</v>
      </c>
      <c r="M274" s="30"/>
      <c r="N274" s="80" t="s">
        <v>1074</v>
      </c>
      <c r="O274" s="224"/>
    </row>
    <row r="275" spans="1:15" s="79" customFormat="1" ht="15.75" hidden="1">
      <c r="A275" s="18">
        <f>IF(D275&lt;&gt;"",SUBTOTAL(103,$D$9:D275),"")</f>
        <v>134</v>
      </c>
      <c r="B275" s="18">
        <v>202508</v>
      </c>
      <c r="C275" s="26" t="str">
        <f t="shared" si="5"/>
        <v>203</v>
      </c>
      <c r="D275" s="18">
        <v>72203001</v>
      </c>
      <c r="E275" s="80" t="s">
        <v>1173</v>
      </c>
      <c r="F275" s="25" t="s">
        <v>1176</v>
      </c>
      <c r="G275" s="80" t="s">
        <v>1075</v>
      </c>
      <c r="H275" s="31" t="s">
        <v>1003</v>
      </c>
      <c r="I275" s="18" t="s">
        <v>912</v>
      </c>
      <c r="J275" s="18" t="s">
        <v>787</v>
      </c>
      <c r="K275" s="26" t="s">
        <v>104</v>
      </c>
      <c r="L275" s="83" t="s">
        <v>916</v>
      </c>
      <c r="M275" s="30"/>
      <c r="N275" s="80" t="s">
        <v>1076</v>
      </c>
      <c r="O275" s="224"/>
    </row>
    <row r="276" spans="1:15" s="79" customFormat="1" ht="15.75" hidden="1">
      <c r="A276" s="18">
        <f>IF(D276&lt;&gt;"",SUBTOTAL(103,$D$9:D276),"")</f>
        <v>134</v>
      </c>
      <c r="B276" s="18">
        <v>202508</v>
      </c>
      <c r="C276" s="26" t="str">
        <f t="shared" si="5"/>
        <v>203</v>
      </c>
      <c r="D276" s="18">
        <v>72203001</v>
      </c>
      <c r="E276" s="80" t="s">
        <v>1173</v>
      </c>
      <c r="F276" s="25" t="s">
        <v>1176</v>
      </c>
      <c r="G276" s="80" t="s">
        <v>1077</v>
      </c>
      <c r="H276" s="31" t="s">
        <v>1021</v>
      </c>
      <c r="I276" s="18" t="s">
        <v>802</v>
      </c>
      <c r="J276" s="18" t="s">
        <v>787</v>
      </c>
      <c r="K276" s="26" t="s">
        <v>104</v>
      </c>
      <c r="L276" s="83" t="s">
        <v>354</v>
      </c>
      <c r="M276" s="30"/>
      <c r="N276" s="80" t="s">
        <v>1078</v>
      </c>
      <c r="O276" s="224"/>
    </row>
    <row r="277" spans="1:15" s="79" customFormat="1" ht="15.75" hidden="1">
      <c r="A277" s="18">
        <f>IF(D277&lt;&gt;"",SUBTOTAL(103,$D$9:D277),"")</f>
        <v>134</v>
      </c>
      <c r="B277" s="18">
        <v>202508</v>
      </c>
      <c r="C277" s="26" t="str">
        <f t="shared" si="5"/>
        <v>203</v>
      </c>
      <c r="D277" s="18">
        <v>72203001</v>
      </c>
      <c r="E277" s="80" t="s">
        <v>1173</v>
      </c>
      <c r="F277" s="25" t="s">
        <v>1176</v>
      </c>
      <c r="G277" s="80" t="s">
        <v>1079</v>
      </c>
      <c r="H277" s="31" t="s">
        <v>1043</v>
      </c>
      <c r="I277" s="18" t="s">
        <v>913</v>
      </c>
      <c r="J277" s="18" t="s">
        <v>787</v>
      </c>
      <c r="K277" s="26" t="s">
        <v>104</v>
      </c>
      <c r="L277" s="83" t="s">
        <v>1080</v>
      </c>
      <c r="M277" s="30"/>
      <c r="N277" s="80" t="s">
        <v>1074</v>
      </c>
      <c r="O277" s="224"/>
    </row>
    <row r="278" spans="1:15" s="79" customFormat="1" ht="15.75" hidden="1">
      <c r="A278" s="18">
        <f>IF(D278&lt;&gt;"",SUBTOTAL(103,$D$9:D278),"")</f>
        <v>134</v>
      </c>
      <c r="B278" s="18">
        <v>202508</v>
      </c>
      <c r="C278" s="26" t="str">
        <f t="shared" si="5"/>
        <v>203</v>
      </c>
      <c r="D278" s="18">
        <v>72203001</v>
      </c>
      <c r="E278" s="80" t="s">
        <v>1173</v>
      </c>
      <c r="F278" s="25" t="s">
        <v>1176</v>
      </c>
      <c r="G278" s="80" t="s">
        <v>1081</v>
      </c>
      <c r="H278" s="31" t="s">
        <v>1017</v>
      </c>
      <c r="I278" s="18" t="s">
        <v>1018</v>
      </c>
      <c r="J278" s="18" t="s">
        <v>787</v>
      </c>
      <c r="K278" s="26" t="s">
        <v>104</v>
      </c>
      <c r="L278" s="83" t="s">
        <v>1082</v>
      </c>
      <c r="M278" s="30"/>
      <c r="N278" s="80" t="s">
        <v>1058</v>
      </c>
      <c r="O278" s="224"/>
    </row>
    <row r="279" spans="1:15" s="79" customFormat="1" ht="15.75" hidden="1">
      <c r="A279" s="18">
        <f>IF(D279&lt;&gt;"",SUBTOTAL(103,$D$9:D279),"")</f>
        <v>134</v>
      </c>
      <c r="B279" s="18">
        <v>202508</v>
      </c>
      <c r="C279" s="26" t="str">
        <f t="shared" si="5"/>
        <v>203</v>
      </c>
      <c r="D279" s="18">
        <v>72203001</v>
      </c>
      <c r="E279" s="80" t="s">
        <v>1173</v>
      </c>
      <c r="F279" s="25" t="s">
        <v>1176</v>
      </c>
      <c r="G279" s="80" t="s">
        <v>1083</v>
      </c>
      <c r="H279" s="31" t="s">
        <v>1017</v>
      </c>
      <c r="I279" s="18" t="s">
        <v>1018</v>
      </c>
      <c r="J279" s="18" t="s">
        <v>787</v>
      </c>
      <c r="K279" s="26" t="s">
        <v>104</v>
      </c>
      <c r="L279" s="83" t="s">
        <v>1082</v>
      </c>
      <c r="M279" s="30"/>
      <c r="N279" s="80" t="s">
        <v>1058</v>
      </c>
      <c r="O279" s="224"/>
    </row>
    <row r="280" spans="1:15" s="79" customFormat="1" ht="15.75" hidden="1">
      <c r="A280" s="18">
        <f>IF(D280&lt;&gt;"",SUBTOTAL(103,$D$9:D280),"")</f>
        <v>134</v>
      </c>
      <c r="B280" s="18">
        <v>202508</v>
      </c>
      <c r="C280" s="26" t="str">
        <f t="shared" si="5"/>
        <v>203</v>
      </c>
      <c r="D280" s="18">
        <v>72203001</v>
      </c>
      <c r="E280" s="80" t="s">
        <v>1173</v>
      </c>
      <c r="F280" s="25" t="s">
        <v>1176</v>
      </c>
      <c r="G280" s="80" t="s">
        <v>1084</v>
      </c>
      <c r="H280" s="31" t="s">
        <v>1043</v>
      </c>
      <c r="I280" s="18" t="s">
        <v>913</v>
      </c>
      <c r="J280" s="18" t="s">
        <v>787</v>
      </c>
      <c r="K280" s="26" t="s">
        <v>104</v>
      </c>
      <c r="L280" s="83" t="s">
        <v>1085</v>
      </c>
      <c r="M280" s="30"/>
      <c r="N280" s="80" t="s">
        <v>1086</v>
      </c>
      <c r="O280" s="224"/>
    </row>
    <row r="281" spans="1:15" s="79" customFormat="1" ht="15.75" hidden="1">
      <c r="A281" s="18">
        <f>IF(D281&lt;&gt;"",SUBTOTAL(103,$D$9:D281),"")</f>
        <v>134</v>
      </c>
      <c r="B281" s="18">
        <v>202508</v>
      </c>
      <c r="C281" s="26" t="str">
        <f t="shared" si="5"/>
        <v>203</v>
      </c>
      <c r="D281" s="18">
        <v>72203001</v>
      </c>
      <c r="E281" s="80" t="s">
        <v>1173</v>
      </c>
      <c r="F281" s="25" t="s">
        <v>1176</v>
      </c>
      <c r="G281" s="80" t="s">
        <v>1087</v>
      </c>
      <c r="H281" s="31" t="s">
        <v>1012</v>
      </c>
      <c r="I281" s="18" t="s">
        <v>1013</v>
      </c>
      <c r="J281" s="18" t="s">
        <v>787</v>
      </c>
      <c r="K281" s="26" t="s">
        <v>104</v>
      </c>
      <c r="L281" s="83" t="s">
        <v>1088</v>
      </c>
      <c r="M281" s="30"/>
      <c r="N281" s="80" t="s">
        <v>1074</v>
      </c>
      <c r="O281" s="224"/>
    </row>
    <row r="282" spans="1:15" s="79" customFormat="1" ht="15.75" hidden="1">
      <c r="A282" s="18">
        <f>IF(D282&lt;&gt;"",SUBTOTAL(103,$D$9:D282),"")</f>
        <v>134</v>
      </c>
      <c r="B282" s="18">
        <v>202508</v>
      </c>
      <c r="C282" s="26" t="str">
        <f t="shared" si="5"/>
        <v>203</v>
      </c>
      <c r="D282" s="18">
        <v>72203001</v>
      </c>
      <c r="E282" s="80" t="s">
        <v>1173</v>
      </c>
      <c r="F282" s="25" t="s">
        <v>1176</v>
      </c>
      <c r="G282" s="80" t="s">
        <v>1089</v>
      </c>
      <c r="H282" s="31" t="s">
        <v>1090</v>
      </c>
      <c r="I282" s="18" t="s">
        <v>802</v>
      </c>
      <c r="J282" s="18" t="s">
        <v>787</v>
      </c>
      <c r="K282" s="26" t="s">
        <v>104</v>
      </c>
      <c r="L282" s="83" t="s">
        <v>318</v>
      </c>
      <c r="M282" s="30"/>
      <c r="N282" s="80" t="s">
        <v>1091</v>
      </c>
      <c r="O282" s="224"/>
    </row>
    <row r="283" spans="1:15" s="79" customFormat="1" ht="15.75" hidden="1">
      <c r="A283" s="18">
        <f>IF(D283&lt;&gt;"",SUBTOTAL(103,$D$9:D283),"")</f>
        <v>134</v>
      </c>
      <c r="B283" s="18">
        <v>202508</v>
      </c>
      <c r="C283" s="26" t="str">
        <f t="shared" si="5"/>
        <v>203</v>
      </c>
      <c r="D283" s="18">
        <v>72203001</v>
      </c>
      <c r="E283" s="80" t="s">
        <v>1173</v>
      </c>
      <c r="F283" s="25" t="s">
        <v>1176</v>
      </c>
      <c r="G283" s="80" t="s">
        <v>1092</v>
      </c>
      <c r="H283" s="31" t="s">
        <v>1093</v>
      </c>
      <c r="I283" s="18" t="s">
        <v>912</v>
      </c>
      <c r="J283" s="18" t="s">
        <v>787</v>
      </c>
      <c r="K283" s="26" t="s">
        <v>104</v>
      </c>
      <c r="L283" s="83" t="s">
        <v>1094</v>
      </c>
      <c r="M283" s="30"/>
      <c r="N283" s="80" t="s">
        <v>1095</v>
      </c>
      <c r="O283" s="224"/>
    </row>
    <row r="284" spans="1:15" s="79" customFormat="1" ht="15.75" hidden="1">
      <c r="A284" s="18">
        <f>IF(D284&lt;&gt;"",SUBTOTAL(103,$D$9:D284),"")</f>
        <v>134</v>
      </c>
      <c r="B284" s="18">
        <v>202508</v>
      </c>
      <c r="C284" s="18" t="str">
        <f t="shared" si="5"/>
        <v>203</v>
      </c>
      <c r="D284" s="18">
        <v>80203001</v>
      </c>
      <c r="E284" s="80" t="s">
        <v>1173</v>
      </c>
      <c r="F284" s="29" t="s">
        <v>1174</v>
      </c>
      <c r="G284" s="29" t="s">
        <v>453</v>
      </c>
      <c r="H284" s="27" t="s">
        <v>454</v>
      </c>
      <c r="I284" s="26" t="s">
        <v>269</v>
      </c>
      <c r="J284" s="26" t="s">
        <v>787</v>
      </c>
      <c r="K284" s="26" t="s">
        <v>104</v>
      </c>
      <c r="L284" s="28">
        <v>38727</v>
      </c>
      <c r="M284" s="30"/>
      <c r="N284" s="92" t="s">
        <v>108</v>
      </c>
      <c r="O284" s="224"/>
    </row>
    <row r="285" spans="1:15" s="79" customFormat="1" ht="15.75" hidden="1">
      <c r="A285" s="18">
        <f>IF(D285&lt;&gt;"",SUBTOTAL(103,$D$9:D285),"")</f>
        <v>134</v>
      </c>
      <c r="B285" s="18">
        <v>202508</v>
      </c>
      <c r="C285" s="18" t="str">
        <f t="shared" si="5"/>
        <v>203</v>
      </c>
      <c r="D285" s="18">
        <v>80203001</v>
      </c>
      <c r="E285" s="80" t="s">
        <v>1173</v>
      </c>
      <c r="F285" s="29" t="s">
        <v>1174</v>
      </c>
      <c r="G285" s="29" t="s">
        <v>455</v>
      </c>
      <c r="H285" s="27" t="s">
        <v>454</v>
      </c>
      <c r="I285" s="26" t="s">
        <v>269</v>
      </c>
      <c r="J285" s="26" t="s">
        <v>787</v>
      </c>
      <c r="K285" s="26" t="s">
        <v>104</v>
      </c>
      <c r="L285" s="28" t="s">
        <v>935</v>
      </c>
      <c r="M285" s="30"/>
      <c r="N285" s="92" t="s">
        <v>108</v>
      </c>
      <c r="O285" s="224"/>
    </row>
    <row r="286" spans="1:15" s="79" customFormat="1" ht="15.75" hidden="1">
      <c r="A286" s="18">
        <f>IF(D286&lt;&gt;"",SUBTOTAL(103,$D$9:D286),"")</f>
        <v>134</v>
      </c>
      <c r="B286" s="18">
        <v>202508</v>
      </c>
      <c r="C286" s="18" t="str">
        <f t="shared" si="5"/>
        <v>203</v>
      </c>
      <c r="D286" s="18">
        <v>80203001</v>
      </c>
      <c r="E286" s="80" t="s">
        <v>1173</v>
      </c>
      <c r="F286" s="29" t="s">
        <v>1174</v>
      </c>
      <c r="G286" s="29" t="s">
        <v>456</v>
      </c>
      <c r="H286" s="27" t="s">
        <v>454</v>
      </c>
      <c r="I286" s="26" t="s">
        <v>269</v>
      </c>
      <c r="J286" s="26" t="s">
        <v>787</v>
      </c>
      <c r="K286" s="26" t="s">
        <v>104</v>
      </c>
      <c r="L286" s="28">
        <v>41633</v>
      </c>
      <c r="M286" s="30"/>
      <c r="N286" s="92" t="s">
        <v>108</v>
      </c>
      <c r="O286" s="224"/>
    </row>
    <row r="287" spans="1:15" s="79" customFormat="1" ht="15.75" hidden="1">
      <c r="A287" s="18">
        <f>IF(D287&lt;&gt;"",SUBTOTAL(103,$D$9:D287),"")</f>
        <v>134</v>
      </c>
      <c r="B287" s="18">
        <v>202508</v>
      </c>
      <c r="C287" s="18" t="str">
        <f t="shared" si="5"/>
        <v>203</v>
      </c>
      <c r="D287" s="18">
        <v>80203001</v>
      </c>
      <c r="E287" s="80" t="s">
        <v>1173</v>
      </c>
      <c r="F287" s="29" t="s">
        <v>1174</v>
      </c>
      <c r="G287" s="29" t="s">
        <v>457</v>
      </c>
      <c r="H287" s="27" t="s">
        <v>454</v>
      </c>
      <c r="I287" s="26" t="s">
        <v>269</v>
      </c>
      <c r="J287" s="26" t="s">
        <v>787</v>
      </c>
      <c r="K287" s="26" t="s">
        <v>104</v>
      </c>
      <c r="L287" s="28" t="s">
        <v>936</v>
      </c>
      <c r="M287" s="30"/>
      <c r="N287" s="92" t="s">
        <v>108</v>
      </c>
      <c r="O287" s="224"/>
    </row>
    <row r="288" spans="1:15" s="79" customFormat="1" ht="15.75" hidden="1">
      <c r="A288" s="18">
        <f>IF(D288&lt;&gt;"",SUBTOTAL(103,$D$9:D288),"")</f>
        <v>134</v>
      </c>
      <c r="B288" s="18">
        <v>202508</v>
      </c>
      <c r="C288" s="18" t="str">
        <f t="shared" si="5"/>
        <v>203</v>
      </c>
      <c r="D288" s="18">
        <v>80203001</v>
      </c>
      <c r="E288" s="80" t="s">
        <v>1173</v>
      </c>
      <c r="F288" s="29" t="s">
        <v>1174</v>
      </c>
      <c r="G288" s="29" t="s">
        <v>458</v>
      </c>
      <c r="H288" s="27" t="s">
        <v>454</v>
      </c>
      <c r="I288" s="26" t="s">
        <v>269</v>
      </c>
      <c r="J288" s="26" t="s">
        <v>787</v>
      </c>
      <c r="K288" s="26" t="s">
        <v>104</v>
      </c>
      <c r="L288" s="28" t="s">
        <v>937</v>
      </c>
      <c r="M288" s="30"/>
      <c r="N288" s="92" t="s">
        <v>108</v>
      </c>
      <c r="O288" s="224"/>
    </row>
    <row r="289" spans="1:15" s="79" customFormat="1" ht="15.75" hidden="1">
      <c r="A289" s="18">
        <f>IF(D289&lt;&gt;"",SUBTOTAL(103,$D$9:D289),"")</f>
        <v>134</v>
      </c>
      <c r="B289" s="18">
        <v>202508</v>
      </c>
      <c r="C289" s="18" t="str">
        <f t="shared" si="5"/>
        <v>203</v>
      </c>
      <c r="D289" s="18">
        <v>80203001</v>
      </c>
      <c r="E289" s="80" t="s">
        <v>1173</v>
      </c>
      <c r="F289" s="29" t="s">
        <v>1174</v>
      </c>
      <c r="G289" s="29" t="s">
        <v>459</v>
      </c>
      <c r="H289" s="27" t="s">
        <v>454</v>
      </c>
      <c r="I289" s="26" t="s">
        <v>269</v>
      </c>
      <c r="J289" s="26" t="s">
        <v>787</v>
      </c>
      <c r="K289" s="26" t="s">
        <v>104</v>
      </c>
      <c r="L289" s="28" t="s">
        <v>938</v>
      </c>
      <c r="M289" s="30"/>
      <c r="N289" s="92" t="s">
        <v>109</v>
      </c>
      <c r="O289" s="224"/>
    </row>
    <row r="290" spans="1:15" s="79" customFormat="1" ht="15.75" hidden="1">
      <c r="A290" s="18">
        <f>IF(D290&lt;&gt;"",SUBTOTAL(103,$D$9:D290),"")</f>
        <v>134</v>
      </c>
      <c r="B290" s="18">
        <v>202508</v>
      </c>
      <c r="C290" s="18" t="str">
        <f t="shared" si="5"/>
        <v>203</v>
      </c>
      <c r="D290" s="18">
        <v>80203001</v>
      </c>
      <c r="E290" s="80" t="s">
        <v>1173</v>
      </c>
      <c r="F290" s="29" t="s">
        <v>1174</v>
      </c>
      <c r="G290" s="29" t="s">
        <v>460</v>
      </c>
      <c r="H290" s="27" t="s">
        <v>144</v>
      </c>
      <c r="I290" s="26" t="s">
        <v>939</v>
      </c>
      <c r="J290" s="26" t="s">
        <v>787</v>
      </c>
      <c r="K290" s="26" t="s">
        <v>104</v>
      </c>
      <c r="L290" s="28">
        <v>39823</v>
      </c>
      <c r="M290" s="30"/>
      <c r="N290" s="92" t="s">
        <v>108</v>
      </c>
      <c r="O290" s="224"/>
    </row>
    <row r="291" spans="1:15" s="79" customFormat="1" ht="15.75" hidden="1">
      <c r="A291" s="18">
        <f>IF(D291&lt;&gt;"",SUBTOTAL(103,$D$9:D291),"")</f>
        <v>134</v>
      </c>
      <c r="B291" s="18">
        <v>202508</v>
      </c>
      <c r="C291" s="18" t="str">
        <f t="shared" si="5"/>
        <v>203</v>
      </c>
      <c r="D291" s="18">
        <v>80203001</v>
      </c>
      <c r="E291" s="80" t="s">
        <v>1173</v>
      </c>
      <c r="F291" s="29" t="s">
        <v>1174</v>
      </c>
      <c r="G291" s="29" t="s">
        <v>461</v>
      </c>
      <c r="H291" s="27" t="s">
        <v>144</v>
      </c>
      <c r="I291" s="26" t="s">
        <v>939</v>
      </c>
      <c r="J291" s="26" t="s">
        <v>787</v>
      </c>
      <c r="K291" s="26" t="s">
        <v>104</v>
      </c>
      <c r="L291" s="28">
        <v>40855</v>
      </c>
      <c r="M291" s="30"/>
      <c r="N291" s="92" t="s">
        <v>108</v>
      </c>
      <c r="O291" s="224"/>
    </row>
    <row r="292" spans="1:15" s="79" customFormat="1" ht="15.75" hidden="1">
      <c r="A292" s="18">
        <f>IF(D292&lt;&gt;"",SUBTOTAL(103,$D$9:D292),"")</f>
        <v>134</v>
      </c>
      <c r="B292" s="18">
        <v>202508</v>
      </c>
      <c r="C292" s="18" t="str">
        <f t="shared" si="5"/>
        <v>203</v>
      </c>
      <c r="D292" s="18">
        <v>80203001</v>
      </c>
      <c r="E292" s="80" t="s">
        <v>1173</v>
      </c>
      <c r="F292" s="29" t="s">
        <v>1174</v>
      </c>
      <c r="G292" s="29" t="s">
        <v>462</v>
      </c>
      <c r="H292" s="27" t="s">
        <v>463</v>
      </c>
      <c r="I292" s="26" t="s">
        <v>940</v>
      </c>
      <c r="J292" s="26" t="s">
        <v>787</v>
      </c>
      <c r="K292" s="26" t="s">
        <v>104</v>
      </c>
      <c r="L292" s="28" t="s">
        <v>937</v>
      </c>
      <c r="M292" s="30"/>
      <c r="N292" s="92" t="s">
        <v>108</v>
      </c>
      <c r="O292" s="224"/>
    </row>
    <row r="293" spans="1:15" s="79" customFormat="1" ht="15.75" hidden="1">
      <c r="A293" s="18">
        <f>IF(D293&lt;&gt;"",SUBTOTAL(103,$D$9:D293),"")</f>
        <v>134</v>
      </c>
      <c r="B293" s="18">
        <v>202508</v>
      </c>
      <c r="C293" s="18" t="str">
        <f t="shared" si="5"/>
        <v>203</v>
      </c>
      <c r="D293" s="18">
        <v>80203001</v>
      </c>
      <c r="E293" s="80" t="s">
        <v>1173</v>
      </c>
      <c r="F293" s="29" t="s">
        <v>1174</v>
      </c>
      <c r="G293" s="29" t="s">
        <v>464</v>
      </c>
      <c r="H293" s="27" t="s">
        <v>463</v>
      </c>
      <c r="I293" s="26" t="s">
        <v>940</v>
      </c>
      <c r="J293" s="26" t="s">
        <v>787</v>
      </c>
      <c r="K293" s="26" t="s">
        <v>104</v>
      </c>
      <c r="L293" s="28">
        <v>41225</v>
      </c>
      <c r="M293" s="30"/>
      <c r="N293" s="92" t="s">
        <v>108</v>
      </c>
      <c r="O293" s="224"/>
    </row>
    <row r="294" spans="1:15" s="79" customFormat="1" ht="15.75" hidden="1">
      <c r="A294" s="18">
        <f>IF(D294&lt;&gt;"",SUBTOTAL(103,$D$9:D294),"")</f>
        <v>134</v>
      </c>
      <c r="B294" s="18">
        <v>202508</v>
      </c>
      <c r="C294" s="18" t="str">
        <f t="shared" si="5"/>
        <v>203</v>
      </c>
      <c r="D294" s="18">
        <v>80203001</v>
      </c>
      <c r="E294" s="80" t="s">
        <v>1173</v>
      </c>
      <c r="F294" s="29" t="s">
        <v>1174</v>
      </c>
      <c r="G294" s="80" t="s">
        <v>465</v>
      </c>
      <c r="H294" s="31" t="s">
        <v>466</v>
      </c>
      <c r="I294" s="18" t="s">
        <v>941</v>
      </c>
      <c r="J294" s="18" t="s">
        <v>787</v>
      </c>
      <c r="K294" s="26" t="s">
        <v>104</v>
      </c>
      <c r="L294" s="83">
        <v>39823</v>
      </c>
      <c r="M294" s="30"/>
      <c r="N294" s="80" t="s">
        <v>108</v>
      </c>
      <c r="O294" s="224"/>
    </row>
    <row r="295" spans="1:15" s="79" customFormat="1" ht="15.75" hidden="1">
      <c r="A295" s="18">
        <f>IF(D295&lt;&gt;"",SUBTOTAL(103,$D$9:D295),"")</f>
        <v>134</v>
      </c>
      <c r="B295" s="18">
        <v>202508</v>
      </c>
      <c r="C295" s="18" t="str">
        <f t="shared" si="5"/>
        <v>203</v>
      </c>
      <c r="D295" s="18">
        <v>80203001</v>
      </c>
      <c r="E295" s="80" t="s">
        <v>1173</v>
      </c>
      <c r="F295" s="29" t="s">
        <v>1174</v>
      </c>
      <c r="G295" s="80" t="s">
        <v>467</v>
      </c>
      <c r="H295" s="31" t="s">
        <v>466</v>
      </c>
      <c r="I295" s="18" t="s">
        <v>942</v>
      </c>
      <c r="J295" s="18" t="s">
        <v>787</v>
      </c>
      <c r="K295" s="26" t="s">
        <v>104</v>
      </c>
      <c r="L295" s="28">
        <v>40855</v>
      </c>
      <c r="M295" s="30"/>
      <c r="N295" s="80" t="s">
        <v>108</v>
      </c>
      <c r="O295" s="224"/>
    </row>
    <row r="296" spans="1:15" s="79" customFormat="1" ht="15.75" hidden="1">
      <c r="A296" s="18">
        <f>IF(D296&lt;&gt;"",SUBTOTAL(103,$D$9:D296),"")</f>
        <v>134</v>
      </c>
      <c r="B296" s="18">
        <v>202508</v>
      </c>
      <c r="C296" s="18" t="str">
        <f t="shared" si="5"/>
        <v>203</v>
      </c>
      <c r="D296" s="18">
        <v>80203001</v>
      </c>
      <c r="E296" s="80" t="s">
        <v>1173</v>
      </c>
      <c r="F296" s="29" t="s">
        <v>1174</v>
      </c>
      <c r="G296" s="80" t="s">
        <v>468</v>
      </c>
      <c r="H296" s="31" t="s">
        <v>469</v>
      </c>
      <c r="I296" s="18" t="s">
        <v>269</v>
      </c>
      <c r="J296" s="18" t="s">
        <v>787</v>
      </c>
      <c r="K296" s="26" t="s">
        <v>104</v>
      </c>
      <c r="L296" s="28">
        <v>41633</v>
      </c>
      <c r="M296" s="30"/>
      <c r="N296" s="80" t="s">
        <v>108</v>
      </c>
      <c r="O296" s="224"/>
    </row>
    <row r="297" spans="1:15" s="79" customFormat="1" ht="15.75" hidden="1">
      <c r="A297" s="18">
        <f>IF(D297&lt;&gt;"",SUBTOTAL(103,$D$9:D297),"")</f>
        <v>134</v>
      </c>
      <c r="B297" s="18">
        <v>202508</v>
      </c>
      <c r="C297" s="18" t="str">
        <f t="shared" si="5"/>
        <v>203</v>
      </c>
      <c r="D297" s="18">
        <v>80203001</v>
      </c>
      <c r="E297" s="80" t="s">
        <v>1173</v>
      </c>
      <c r="F297" s="29" t="s">
        <v>1174</v>
      </c>
      <c r="G297" s="80" t="s">
        <v>470</v>
      </c>
      <c r="H297" s="31" t="s">
        <v>469</v>
      </c>
      <c r="I297" s="18" t="s">
        <v>269</v>
      </c>
      <c r="J297" s="18" t="s">
        <v>787</v>
      </c>
      <c r="K297" s="26" t="s">
        <v>104</v>
      </c>
      <c r="L297" s="28" t="s">
        <v>943</v>
      </c>
      <c r="M297" s="30"/>
      <c r="N297" s="80" t="s">
        <v>108</v>
      </c>
      <c r="O297" s="224"/>
    </row>
    <row r="298" spans="1:15" s="79" customFormat="1" ht="15.75" hidden="1">
      <c r="A298" s="18">
        <f>IF(D298&lt;&gt;"",SUBTOTAL(103,$D$9:D298),"")</f>
        <v>134</v>
      </c>
      <c r="B298" s="18">
        <v>202508</v>
      </c>
      <c r="C298" s="18" t="str">
        <f t="shared" si="5"/>
        <v>203</v>
      </c>
      <c r="D298" s="18">
        <v>80203001</v>
      </c>
      <c r="E298" s="80" t="s">
        <v>1173</v>
      </c>
      <c r="F298" s="29" t="s">
        <v>1174</v>
      </c>
      <c r="G298" s="80" t="s">
        <v>471</v>
      </c>
      <c r="H298" s="31" t="s">
        <v>472</v>
      </c>
      <c r="I298" s="18" t="s">
        <v>939</v>
      </c>
      <c r="J298" s="18" t="s">
        <v>787</v>
      </c>
      <c r="K298" s="26" t="s">
        <v>104</v>
      </c>
      <c r="L298" s="28" t="s">
        <v>266</v>
      </c>
      <c r="M298" s="30"/>
      <c r="N298" s="80" t="s">
        <v>108</v>
      </c>
      <c r="O298" s="224"/>
    </row>
    <row r="299" spans="1:15" s="79" customFormat="1" ht="15.75" hidden="1">
      <c r="A299" s="18">
        <f>IF(D299&lt;&gt;"",SUBTOTAL(103,$D$9:D299),"")</f>
        <v>134</v>
      </c>
      <c r="B299" s="18">
        <v>202508</v>
      </c>
      <c r="C299" s="18" t="str">
        <f t="shared" si="5"/>
        <v>203</v>
      </c>
      <c r="D299" s="18">
        <v>80203001</v>
      </c>
      <c r="E299" s="80" t="s">
        <v>1173</v>
      </c>
      <c r="F299" s="29" t="s">
        <v>1174</v>
      </c>
      <c r="G299" s="80" t="s">
        <v>473</v>
      </c>
      <c r="H299" s="31" t="s">
        <v>472</v>
      </c>
      <c r="I299" s="18" t="s">
        <v>939</v>
      </c>
      <c r="J299" s="18" t="s">
        <v>787</v>
      </c>
      <c r="K299" s="26" t="s">
        <v>104</v>
      </c>
      <c r="L299" s="28">
        <v>44289</v>
      </c>
      <c r="M299" s="30"/>
      <c r="N299" s="80" t="s">
        <v>108</v>
      </c>
      <c r="O299" s="224"/>
    </row>
    <row r="300" spans="1:15" s="79" customFormat="1" ht="15.75" hidden="1">
      <c r="A300" s="18">
        <f>IF(D300&lt;&gt;"",SUBTOTAL(103,$D$9:D300),"")</f>
        <v>134</v>
      </c>
      <c r="B300" s="18">
        <v>202508</v>
      </c>
      <c r="C300" s="18" t="str">
        <f t="shared" si="5"/>
        <v>203</v>
      </c>
      <c r="D300" s="18">
        <v>80203001</v>
      </c>
      <c r="E300" s="80" t="s">
        <v>1173</v>
      </c>
      <c r="F300" s="29" t="s">
        <v>1174</v>
      </c>
      <c r="G300" s="80" t="s">
        <v>474</v>
      </c>
      <c r="H300" s="31" t="s">
        <v>475</v>
      </c>
      <c r="I300" s="18" t="s">
        <v>944</v>
      </c>
      <c r="J300" s="18" t="s">
        <v>787</v>
      </c>
      <c r="K300" s="26" t="s">
        <v>104</v>
      </c>
      <c r="L300" s="28" t="s">
        <v>936</v>
      </c>
      <c r="M300" s="30"/>
      <c r="N300" s="80" t="s">
        <v>108</v>
      </c>
      <c r="O300" s="224"/>
    </row>
    <row r="301" spans="1:15" s="79" customFormat="1" ht="15.75" hidden="1">
      <c r="A301" s="18">
        <f>IF(D301&lt;&gt;"",SUBTOTAL(103,$D$9:D301),"")</f>
        <v>134</v>
      </c>
      <c r="B301" s="18">
        <v>202508</v>
      </c>
      <c r="C301" s="18" t="str">
        <f t="shared" si="5"/>
        <v>203</v>
      </c>
      <c r="D301" s="18">
        <v>80203001</v>
      </c>
      <c r="E301" s="80" t="s">
        <v>1173</v>
      </c>
      <c r="F301" s="29" t="s">
        <v>1174</v>
      </c>
      <c r="G301" s="80" t="s">
        <v>476</v>
      </c>
      <c r="H301" s="31" t="s">
        <v>475</v>
      </c>
      <c r="I301" s="18" t="s">
        <v>944</v>
      </c>
      <c r="J301" s="18" t="s">
        <v>787</v>
      </c>
      <c r="K301" s="26" t="s">
        <v>104</v>
      </c>
      <c r="L301" s="28" t="s">
        <v>399</v>
      </c>
      <c r="M301" s="30"/>
      <c r="N301" s="80" t="s">
        <v>108</v>
      </c>
      <c r="O301" s="224"/>
    </row>
    <row r="302" spans="1:15" s="79" customFormat="1" ht="15.75" hidden="1">
      <c r="A302" s="18">
        <f>IF(D302&lt;&gt;"",SUBTOTAL(103,$D$9:D302),"")</f>
        <v>134</v>
      </c>
      <c r="B302" s="18">
        <v>202508</v>
      </c>
      <c r="C302" s="18" t="str">
        <f t="shared" si="5"/>
        <v>203</v>
      </c>
      <c r="D302" s="18">
        <v>80203001</v>
      </c>
      <c r="E302" s="80" t="s">
        <v>1173</v>
      </c>
      <c r="F302" s="29" t="s">
        <v>1174</v>
      </c>
      <c r="G302" s="80" t="s">
        <v>477</v>
      </c>
      <c r="H302" s="31" t="s">
        <v>478</v>
      </c>
      <c r="I302" s="18" t="s">
        <v>945</v>
      </c>
      <c r="J302" s="18" t="s">
        <v>787</v>
      </c>
      <c r="K302" s="26" t="s">
        <v>104</v>
      </c>
      <c r="L302" s="28">
        <v>41633</v>
      </c>
      <c r="M302" s="30"/>
      <c r="N302" s="80" t="s">
        <v>108</v>
      </c>
      <c r="O302" s="224"/>
    </row>
    <row r="303" spans="1:15" s="79" customFormat="1" ht="15.75" hidden="1">
      <c r="A303" s="18">
        <f>IF(D303&lt;&gt;"",SUBTOTAL(103,$D$9:D303),"")</f>
        <v>134</v>
      </c>
      <c r="B303" s="18">
        <v>202508</v>
      </c>
      <c r="C303" s="18" t="str">
        <f t="shared" si="5"/>
        <v>203</v>
      </c>
      <c r="D303" s="18">
        <v>80203001</v>
      </c>
      <c r="E303" s="80" t="s">
        <v>1173</v>
      </c>
      <c r="F303" s="29" t="s">
        <v>1174</v>
      </c>
      <c r="G303" s="80" t="s">
        <v>479</v>
      </c>
      <c r="H303" s="31" t="s">
        <v>478</v>
      </c>
      <c r="I303" s="18" t="s">
        <v>945</v>
      </c>
      <c r="J303" s="18" t="s">
        <v>787</v>
      </c>
      <c r="K303" s="26" t="s">
        <v>104</v>
      </c>
      <c r="L303" s="28" t="s">
        <v>936</v>
      </c>
      <c r="M303" s="30"/>
      <c r="N303" s="80" t="s">
        <v>108</v>
      </c>
      <c r="O303" s="224"/>
    </row>
    <row r="304" spans="1:15" s="79" customFormat="1" ht="15.75" hidden="1">
      <c r="A304" s="18">
        <f>IF(D304&lt;&gt;"",SUBTOTAL(103,$D$9:D304),"")</f>
        <v>134</v>
      </c>
      <c r="B304" s="18">
        <v>202508</v>
      </c>
      <c r="C304" s="18" t="str">
        <f t="shared" si="5"/>
        <v>203</v>
      </c>
      <c r="D304" s="18">
        <v>80203001</v>
      </c>
      <c r="E304" s="80" t="s">
        <v>1173</v>
      </c>
      <c r="F304" s="29" t="s">
        <v>1174</v>
      </c>
      <c r="G304" s="80" t="s">
        <v>480</v>
      </c>
      <c r="H304" s="31" t="s">
        <v>481</v>
      </c>
      <c r="I304" s="18" t="s">
        <v>939</v>
      </c>
      <c r="J304" s="18" t="s">
        <v>787</v>
      </c>
      <c r="K304" s="26" t="s">
        <v>104</v>
      </c>
      <c r="L304" s="28" t="s">
        <v>266</v>
      </c>
      <c r="M304" s="30"/>
      <c r="N304" s="80" t="s">
        <v>108</v>
      </c>
      <c r="O304" s="224"/>
    </row>
    <row r="305" spans="1:16" s="79" customFormat="1" ht="15.75" hidden="1">
      <c r="A305" s="18">
        <f>IF(D305&lt;&gt;"",SUBTOTAL(103,$D$9:D305),"")</f>
        <v>134</v>
      </c>
      <c r="B305" s="18">
        <v>202508</v>
      </c>
      <c r="C305" s="18" t="str">
        <f t="shared" si="5"/>
        <v>203</v>
      </c>
      <c r="D305" s="18">
        <v>80203001</v>
      </c>
      <c r="E305" s="80" t="s">
        <v>1173</v>
      </c>
      <c r="F305" s="29" t="s">
        <v>1174</v>
      </c>
      <c r="G305" s="80" t="s">
        <v>482</v>
      </c>
      <c r="H305" s="31" t="s">
        <v>481</v>
      </c>
      <c r="I305" s="18" t="s">
        <v>939</v>
      </c>
      <c r="J305" s="18" t="s">
        <v>787</v>
      </c>
      <c r="K305" s="26" t="s">
        <v>104</v>
      </c>
      <c r="L305" s="28" t="s">
        <v>266</v>
      </c>
      <c r="M305" s="30"/>
      <c r="N305" s="80" t="s">
        <v>108</v>
      </c>
      <c r="O305" s="224"/>
    </row>
    <row r="306" spans="1:16" s="79" customFormat="1" ht="15.75" hidden="1">
      <c r="A306" s="18">
        <f>IF(D306&lt;&gt;"",SUBTOTAL(103,$D$9:D306),"")</f>
        <v>134</v>
      </c>
      <c r="B306" s="18">
        <v>202508</v>
      </c>
      <c r="C306" s="18" t="str">
        <f t="shared" si="5"/>
        <v>203</v>
      </c>
      <c r="D306" s="18">
        <v>80203002</v>
      </c>
      <c r="E306" s="80" t="s">
        <v>1173</v>
      </c>
      <c r="F306" s="29" t="s">
        <v>1178</v>
      </c>
      <c r="G306" s="80">
        <v>13200000175</v>
      </c>
      <c r="H306" s="31" t="s">
        <v>1169</v>
      </c>
      <c r="I306" s="18" t="s">
        <v>105</v>
      </c>
      <c r="J306" s="18" t="s">
        <v>787</v>
      </c>
      <c r="K306" s="26" t="s">
        <v>104</v>
      </c>
      <c r="L306" s="83">
        <v>45315</v>
      </c>
      <c r="M306" s="30"/>
      <c r="N306" s="80" t="s">
        <v>109</v>
      </c>
      <c r="O306" s="224"/>
    </row>
    <row r="307" spans="1:16" s="79" customFormat="1" ht="15.75" hidden="1">
      <c r="A307" s="18">
        <f>IF(D307&lt;&gt;"",SUBTOTAL(103,$D$9:D307),"")</f>
        <v>134</v>
      </c>
      <c r="B307" s="18">
        <v>202508</v>
      </c>
      <c r="C307" s="18" t="str">
        <f t="shared" si="5"/>
        <v>203</v>
      </c>
      <c r="D307" s="18">
        <v>80203002</v>
      </c>
      <c r="E307" s="80" t="s">
        <v>1173</v>
      </c>
      <c r="F307" s="29" t="s">
        <v>1178</v>
      </c>
      <c r="G307" s="80">
        <v>13200000209</v>
      </c>
      <c r="H307" s="31" t="s">
        <v>1169</v>
      </c>
      <c r="I307" s="18" t="s">
        <v>105</v>
      </c>
      <c r="J307" s="18" t="s">
        <v>787</v>
      </c>
      <c r="K307" s="26" t="s">
        <v>104</v>
      </c>
      <c r="L307" s="83">
        <v>45321</v>
      </c>
      <c r="M307" s="30"/>
      <c r="N307" s="80" t="s">
        <v>109</v>
      </c>
      <c r="O307" s="224"/>
    </row>
    <row r="308" spans="1:16" s="79" customFormat="1" ht="15.75" hidden="1">
      <c r="A308" s="18">
        <f>IF(D308&lt;&gt;"",SUBTOTAL(103,$D$9:D308),"")</f>
        <v>134</v>
      </c>
      <c r="B308" s="18">
        <v>202508</v>
      </c>
      <c r="C308" s="18" t="str">
        <f t="shared" si="5"/>
        <v>203</v>
      </c>
      <c r="D308" s="18">
        <v>80203002</v>
      </c>
      <c r="E308" s="80" t="s">
        <v>1173</v>
      </c>
      <c r="F308" s="29" t="s">
        <v>1178</v>
      </c>
      <c r="G308" s="80">
        <v>13200000324</v>
      </c>
      <c r="H308" s="31" t="s">
        <v>1169</v>
      </c>
      <c r="I308" s="18" t="s">
        <v>105</v>
      </c>
      <c r="J308" s="18" t="s">
        <v>787</v>
      </c>
      <c r="K308" s="26" t="s">
        <v>104</v>
      </c>
      <c r="L308" s="83">
        <v>45440</v>
      </c>
      <c r="M308" s="30"/>
      <c r="N308" s="80" t="s">
        <v>107</v>
      </c>
      <c r="O308" s="224"/>
    </row>
    <row r="309" spans="1:16" s="79" customFormat="1" ht="15.75" hidden="1">
      <c r="A309" s="18">
        <f>IF(D309&lt;&gt;"",SUBTOTAL(103,$D$9:D309),"")</f>
        <v>134</v>
      </c>
      <c r="B309" s="18">
        <v>202508</v>
      </c>
      <c r="C309" s="18" t="str">
        <f t="shared" si="5"/>
        <v>203</v>
      </c>
      <c r="D309" s="18">
        <v>80203002</v>
      </c>
      <c r="E309" s="80" t="s">
        <v>1173</v>
      </c>
      <c r="F309" s="29" t="s">
        <v>1178</v>
      </c>
      <c r="G309" s="80">
        <v>13200000373</v>
      </c>
      <c r="H309" s="31" t="s">
        <v>1171</v>
      </c>
      <c r="I309" s="18" t="s">
        <v>105</v>
      </c>
      <c r="J309" s="18" t="s">
        <v>787</v>
      </c>
      <c r="K309" s="26" t="s">
        <v>104</v>
      </c>
      <c r="L309" s="83">
        <v>45568</v>
      </c>
      <c r="M309" s="30"/>
      <c r="N309" s="80" t="s">
        <v>109</v>
      </c>
      <c r="O309" s="224"/>
    </row>
    <row r="310" spans="1:16" s="79" customFormat="1" ht="15.75" hidden="1">
      <c r="A310" s="18">
        <f>IF(D310&lt;&gt;"",SUBTOTAL(103,$D$9:D310),"")</f>
        <v>134</v>
      </c>
      <c r="B310" s="18">
        <v>202508</v>
      </c>
      <c r="C310" s="18" t="str">
        <f t="shared" si="5"/>
        <v>203</v>
      </c>
      <c r="D310" s="18">
        <v>80203002</v>
      </c>
      <c r="E310" s="80" t="s">
        <v>1173</v>
      </c>
      <c r="F310" s="29" t="s">
        <v>1178</v>
      </c>
      <c r="G310" s="80">
        <v>13200000381</v>
      </c>
      <c r="H310" s="31" t="s">
        <v>1171</v>
      </c>
      <c r="I310" s="18" t="s">
        <v>105</v>
      </c>
      <c r="J310" s="18" t="s">
        <v>787</v>
      </c>
      <c r="K310" s="26" t="s">
        <v>104</v>
      </c>
      <c r="L310" s="83">
        <v>45568</v>
      </c>
      <c r="M310" s="30"/>
      <c r="N310" s="80" t="s">
        <v>109</v>
      </c>
      <c r="O310" s="224"/>
    </row>
    <row r="311" spans="1:16" s="79" customFormat="1" ht="15.75" hidden="1">
      <c r="A311" s="18">
        <f>IF(D311&lt;&gt;"",SUBTOTAL(103,$D$9:D311),"")</f>
        <v>134</v>
      </c>
      <c r="B311" s="18">
        <v>202508</v>
      </c>
      <c r="C311" s="18" t="str">
        <f t="shared" si="5"/>
        <v>203</v>
      </c>
      <c r="D311" s="18">
        <v>80203002</v>
      </c>
      <c r="E311" s="80" t="s">
        <v>1173</v>
      </c>
      <c r="F311" s="29" t="s">
        <v>1178</v>
      </c>
      <c r="G311" s="80">
        <v>13200009</v>
      </c>
      <c r="H311" s="31" t="s">
        <v>2257</v>
      </c>
      <c r="I311" s="18" t="s">
        <v>941</v>
      </c>
      <c r="J311" s="18" t="s">
        <v>787</v>
      </c>
      <c r="K311" s="26" t="s">
        <v>104</v>
      </c>
      <c r="L311" s="83">
        <v>45569</v>
      </c>
      <c r="M311" s="30"/>
      <c r="N311" s="80" t="s">
        <v>109</v>
      </c>
      <c r="O311" s="224"/>
      <c r="P311" s="132"/>
    </row>
    <row r="312" spans="1:16" s="79" customFormat="1" ht="15.75" hidden="1">
      <c r="A312" s="18">
        <f>IF(D312&lt;&gt;"",SUBTOTAL(103,$D$9:D312),"")</f>
        <v>134</v>
      </c>
      <c r="B312" s="18">
        <v>202508</v>
      </c>
      <c r="C312" s="18" t="str">
        <f t="shared" si="5"/>
        <v>203</v>
      </c>
      <c r="D312" s="18">
        <v>80203002</v>
      </c>
      <c r="E312" s="80" t="s">
        <v>1173</v>
      </c>
      <c r="F312" s="29" t="s">
        <v>1178</v>
      </c>
      <c r="G312" s="80">
        <v>13200010</v>
      </c>
      <c r="H312" s="31" t="s">
        <v>2257</v>
      </c>
      <c r="I312" s="18" t="s">
        <v>941</v>
      </c>
      <c r="J312" s="18" t="s">
        <v>787</v>
      </c>
      <c r="K312" s="26" t="s">
        <v>104</v>
      </c>
      <c r="L312" s="83">
        <v>45569</v>
      </c>
      <c r="M312" s="30"/>
      <c r="N312" s="80" t="s">
        <v>109</v>
      </c>
      <c r="O312" s="224"/>
      <c r="P312" s="132"/>
    </row>
    <row r="313" spans="1:16" s="79" customFormat="1" ht="15.75" hidden="1">
      <c r="A313" s="18">
        <f>IF(D313&lt;&gt;"",SUBTOTAL(103,$D$9:D313),"")</f>
        <v>134</v>
      </c>
      <c r="B313" s="18">
        <v>202508</v>
      </c>
      <c r="C313" s="18" t="str">
        <f t="shared" si="5"/>
        <v>203</v>
      </c>
      <c r="D313" s="18">
        <v>80203002</v>
      </c>
      <c r="E313" s="80" t="s">
        <v>1173</v>
      </c>
      <c r="F313" s="29" t="s">
        <v>1178</v>
      </c>
      <c r="G313" s="80">
        <v>13200000365</v>
      </c>
      <c r="H313" s="31" t="s">
        <v>1172</v>
      </c>
      <c r="I313" s="18" t="s">
        <v>440</v>
      </c>
      <c r="J313" s="18" t="s">
        <v>1170</v>
      </c>
      <c r="K313" s="26" t="s">
        <v>104</v>
      </c>
      <c r="L313" s="83">
        <v>45568</v>
      </c>
      <c r="M313" s="30"/>
      <c r="N313" s="80" t="s">
        <v>109</v>
      </c>
      <c r="O313" s="224"/>
    </row>
    <row r="314" spans="1:16" s="79" customFormat="1" ht="15.75">
      <c r="A314" s="18">
        <f>IF(D314&lt;&gt;"",SUBTOTAL(103,$D$9:D314),"")</f>
        <v>135</v>
      </c>
      <c r="B314" s="18">
        <v>202508</v>
      </c>
      <c r="C314" s="18" t="str">
        <f t="shared" si="5"/>
        <v>203</v>
      </c>
      <c r="D314" s="18">
        <v>82203001</v>
      </c>
      <c r="E314" s="80" t="s">
        <v>1173</v>
      </c>
      <c r="F314" s="25" t="s">
        <v>1175</v>
      </c>
      <c r="G314" s="80" t="s">
        <v>946</v>
      </c>
      <c r="H314" s="31" t="s">
        <v>590</v>
      </c>
      <c r="I314" s="18" t="s">
        <v>394</v>
      </c>
      <c r="J314" s="18" t="s">
        <v>759</v>
      </c>
      <c r="K314" s="26" t="s">
        <v>104</v>
      </c>
      <c r="L314" s="28" t="s">
        <v>947</v>
      </c>
      <c r="M314" s="30"/>
      <c r="N314" s="80" t="s">
        <v>108</v>
      </c>
      <c r="O314" s="224"/>
    </row>
    <row r="315" spans="1:16" s="79" customFormat="1" ht="15.75">
      <c r="A315" s="18">
        <f>IF(D315&lt;&gt;"",SUBTOTAL(103,$D$9:D315),"")</f>
        <v>136</v>
      </c>
      <c r="B315" s="18">
        <v>202508</v>
      </c>
      <c r="C315" s="18" t="str">
        <f t="shared" si="5"/>
        <v>203</v>
      </c>
      <c r="D315" s="18">
        <v>82203001</v>
      </c>
      <c r="E315" s="80" t="s">
        <v>1173</v>
      </c>
      <c r="F315" s="25" t="s">
        <v>1175</v>
      </c>
      <c r="G315" s="80" t="s">
        <v>948</v>
      </c>
      <c r="H315" s="31" t="s">
        <v>590</v>
      </c>
      <c r="I315" s="18" t="s">
        <v>394</v>
      </c>
      <c r="J315" s="18" t="s">
        <v>759</v>
      </c>
      <c r="K315" s="26" t="s">
        <v>104</v>
      </c>
      <c r="L315" s="28">
        <v>40087</v>
      </c>
      <c r="M315" s="30"/>
      <c r="N315" s="80" t="s">
        <v>108</v>
      </c>
      <c r="O315" s="224"/>
    </row>
    <row r="316" spans="1:16" s="79" customFormat="1" ht="15.75">
      <c r="A316" s="18">
        <f>IF(D316&lt;&gt;"",SUBTOTAL(103,$D$9:D316),"")</f>
        <v>137</v>
      </c>
      <c r="B316" s="18">
        <v>202508</v>
      </c>
      <c r="C316" s="18" t="str">
        <f t="shared" si="5"/>
        <v>203</v>
      </c>
      <c r="D316" s="18">
        <v>82203001</v>
      </c>
      <c r="E316" s="80" t="s">
        <v>1173</v>
      </c>
      <c r="F316" s="25" t="s">
        <v>1175</v>
      </c>
      <c r="G316" s="80" t="s">
        <v>949</v>
      </c>
      <c r="H316" s="31" t="s">
        <v>591</v>
      </c>
      <c r="I316" s="18" t="s">
        <v>155</v>
      </c>
      <c r="J316" s="18" t="s">
        <v>759</v>
      </c>
      <c r="K316" s="26" t="s">
        <v>104</v>
      </c>
      <c r="L316" s="28">
        <v>40087</v>
      </c>
      <c r="M316" s="30"/>
      <c r="N316" s="80" t="s">
        <v>108</v>
      </c>
      <c r="O316" s="224"/>
    </row>
    <row r="317" spans="1:16" s="79" customFormat="1" ht="15.75">
      <c r="A317" s="18">
        <f>IF(D317&lt;&gt;"",SUBTOTAL(103,$D$9:D317),"")</f>
        <v>138</v>
      </c>
      <c r="B317" s="18">
        <v>202508</v>
      </c>
      <c r="C317" s="18" t="str">
        <f t="shared" si="5"/>
        <v>203</v>
      </c>
      <c r="D317" s="18">
        <v>82203001</v>
      </c>
      <c r="E317" s="80" t="s">
        <v>1173</v>
      </c>
      <c r="F317" s="25" t="s">
        <v>1175</v>
      </c>
      <c r="G317" s="80" t="s">
        <v>950</v>
      </c>
      <c r="H317" s="31" t="s">
        <v>592</v>
      </c>
      <c r="I317" s="18" t="s">
        <v>951</v>
      </c>
      <c r="J317" s="18" t="s">
        <v>759</v>
      </c>
      <c r="K317" s="26" t="s">
        <v>104</v>
      </c>
      <c r="L317" s="28">
        <v>40087</v>
      </c>
      <c r="M317" s="30"/>
      <c r="N317" s="80" t="s">
        <v>108</v>
      </c>
      <c r="O317" s="224"/>
    </row>
    <row r="318" spans="1:16" s="79" customFormat="1" ht="15.75">
      <c r="A318" s="18">
        <f>IF(D318&lt;&gt;"",SUBTOTAL(103,$D$9:D318),"")</f>
        <v>139</v>
      </c>
      <c r="B318" s="18">
        <v>202508</v>
      </c>
      <c r="C318" s="18" t="str">
        <f t="shared" si="5"/>
        <v>203</v>
      </c>
      <c r="D318" s="18">
        <v>82203001</v>
      </c>
      <c r="E318" s="80" t="s">
        <v>1173</v>
      </c>
      <c r="F318" s="25" t="s">
        <v>1175</v>
      </c>
      <c r="G318" s="80" t="s">
        <v>952</v>
      </c>
      <c r="H318" s="31" t="s">
        <v>590</v>
      </c>
      <c r="I318" s="18" t="s">
        <v>394</v>
      </c>
      <c r="J318" s="18" t="s">
        <v>759</v>
      </c>
      <c r="K318" s="26" t="s">
        <v>104</v>
      </c>
      <c r="L318" s="28" t="s">
        <v>754</v>
      </c>
      <c r="M318" s="30"/>
      <c r="N318" s="80" t="s">
        <v>108</v>
      </c>
      <c r="O318" s="224"/>
    </row>
    <row r="319" spans="1:16" s="79" customFormat="1" ht="15.75">
      <c r="A319" s="18">
        <f>IF(D319&lt;&gt;"",SUBTOTAL(103,$D$9:D319),"")</f>
        <v>140</v>
      </c>
      <c r="B319" s="18">
        <v>202508</v>
      </c>
      <c r="C319" s="18" t="str">
        <f t="shared" si="5"/>
        <v>203</v>
      </c>
      <c r="D319" s="18">
        <v>82203001</v>
      </c>
      <c r="E319" s="80" t="s">
        <v>1173</v>
      </c>
      <c r="F319" s="25" t="s">
        <v>1175</v>
      </c>
      <c r="G319" s="80" t="s">
        <v>953</v>
      </c>
      <c r="H319" s="31" t="s">
        <v>593</v>
      </c>
      <c r="I319" s="18" t="s">
        <v>777</v>
      </c>
      <c r="J319" s="18" t="s">
        <v>759</v>
      </c>
      <c r="K319" s="26" t="s">
        <v>104</v>
      </c>
      <c r="L319" s="28" t="s">
        <v>954</v>
      </c>
      <c r="M319" s="30"/>
      <c r="N319" s="80" t="s">
        <v>108</v>
      </c>
      <c r="O319" s="224"/>
    </row>
    <row r="320" spans="1:16" s="79" customFormat="1" ht="15.75">
      <c r="A320" s="18">
        <f>IF(D320&lt;&gt;"",SUBTOTAL(103,$D$9:D320),"")</f>
        <v>141</v>
      </c>
      <c r="B320" s="18">
        <v>202508</v>
      </c>
      <c r="C320" s="18" t="str">
        <f t="shared" si="5"/>
        <v>203</v>
      </c>
      <c r="D320" s="18">
        <v>82203001</v>
      </c>
      <c r="E320" s="80" t="s">
        <v>1173</v>
      </c>
      <c r="F320" s="25" t="s">
        <v>1175</v>
      </c>
      <c r="G320" s="80" t="s">
        <v>955</v>
      </c>
      <c r="H320" s="31" t="s">
        <v>594</v>
      </c>
      <c r="I320" s="18" t="s">
        <v>956</v>
      </c>
      <c r="J320" s="18" t="s">
        <v>759</v>
      </c>
      <c r="K320" s="26" t="s">
        <v>104</v>
      </c>
      <c r="L320" s="28" t="s">
        <v>957</v>
      </c>
      <c r="M320" s="30"/>
      <c r="N320" s="80" t="s">
        <v>108</v>
      </c>
      <c r="O320" s="224"/>
    </row>
    <row r="321" spans="1:16" s="79" customFormat="1" ht="15.75">
      <c r="A321" s="18">
        <f>IF(D321&lt;&gt;"",SUBTOTAL(103,$D$9:D321),"")</f>
        <v>142</v>
      </c>
      <c r="B321" s="18">
        <v>202508</v>
      </c>
      <c r="C321" s="18" t="str">
        <f t="shared" si="5"/>
        <v>203</v>
      </c>
      <c r="D321" s="18">
        <v>82203001</v>
      </c>
      <c r="E321" s="80" t="s">
        <v>1173</v>
      </c>
      <c r="F321" s="25" t="s">
        <v>1175</v>
      </c>
      <c r="G321" s="80" t="s">
        <v>958</v>
      </c>
      <c r="H321" s="31" t="s">
        <v>2246</v>
      </c>
      <c r="I321" s="18" t="s">
        <v>113</v>
      </c>
      <c r="J321" s="18" t="s">
        <v>759</v>
      </c>
      <c r="K321" s="26" t="s">
        <v>104</v>
      </c>
      <c r="L321" s="28" t="s">
        <v>959</v>
      </c>
      <c r="M321" s="30"/>
      <c r="N321" s="80" t="s">
        <v>108</v>
      </c>
      <c r="O321" s="224"/>
      <c r="P321" s="132"/>
    </row>
    <row r="322" spans="1:16" s="79" customFormat="1" ht="15.75">
      <c r="A322" s="18">
        <f>IF(D322&lt;&gt;"",SUBTOTAL(103,$D$9:D322),"")</f>
        <v>143</v>
      </c>
      <c r="B322" s="18">
        <v>202508</v>
      </c>
      <c r="C322" s="18" t="str">
        <f t="shared" si="5"/>
        <v>203</v>
      </c>
      <c r="D322" s="18">
        <v>82203001</v>
      </c>
      <c r="E322" s="80" t="s">
        <v>1173</v>
      </c>
      <c r="F322" s="25" t="s">
        <v>1175</v>
      </c>
      <c r="G322" s="80" t="s">
        <v>960</v>
      </c>
      <c r="H322" s="31" t="s">
        <v>595</v>
      </c>
      <c r="I322" s="18" t="s">
        <v>961</v>
      </c>
      <c r="J322" s="18" t="s">
        <v>759</v>
      </c>
      <c r="K322" s="26" t="s">
        <v>104</v>
      </c>
      <c r="L322" s="28" t="s">
        <v>959</v>
      </c>
      <c r="M322" s="30"/>
      <c r="N322" s="80" t="s">
        <v>108</v>
      </c>
      <c r="O322" s="224"/>
    </row>
    <row r="323" spans="1:16" s="79" customFormat="1" ht="15.75">
      <c r="A323" s="18">
        <f>IF(D323&lt;&gt;"",SUBTOTAL(103,$D$9:D323),"")</f>
        <v>144</v>
      </c>
      <c r="B323" s="18">
        <v>202508</v>
      </c>
      <c r="C323" s="18" t="str">
        <f t="shared" si="5"/>
        <v>203</v>
      </c>
      <c r="D323" s="18">
        <v>82203001</v>
      </c>
      <c r="E323" s="80" t="s">
        <v>1173</v>
      </c>
      <c r="F323" s="25" t="s">
        <v>1175</v>
      </c>
      <c r="G323" s="80" t="s">
        <v>962</v>
      </c>
      <c r="H323" s="31" t="s">
        <v>596</v>
      </c>
      <c r="I323" s="18" t="s">
        <v>963</v>
      </c>
      <c r="J323" s="18" t="s">
        <v>759</v>
      </c>
      <c r="K323" s="26" t="s">
        <v>104</v>
      </c>
      <c r="L323" s="28" t="s">
        <v>964</v>
      </c>
      <c r="M323" s="30"/>
      <c r="N323" s="80" t="s">
        <v>108</v>
      </c>
      <c r="O323" s="224"/>
    </row>
    <row r="324" spans="1:16" s="79" customFormat="1" ht="15.75">
      <c r="A324" s="18">
        <f>IF(D324&lt;&gt;"",SUBTOTAL(103,$D$9:D324),"")</f>
        <v>145</v>
      </c>
      <c r="B324" s="18">
        <v>202508</v>
      </c>
      <c r="C324" s="18" t="str">
        <f t="shared" si="5"/>
        <v>203</v>
      </c>
      <c r="D324" s="18">
        <v>82203001</v>
      </c>
      <c r="E324" s="80" t="s">
        <v>1173</v>
      </c>
      <c r="F324" s="25" t="s">
        <v>1175</v>
      </c>
      <c r="G324" s="80" t="s">
        <v>965</v>
      </c>
      <c r="H324" s="31" t="s">
        <v>596</v>
      </c>
      <c r="I324" s="18" t="s">
        <v>963</v>
      </c>
      <c r="J324" s="18" t="s">
        <v>759</v>
      </c>
      <c r="K324" s="26" t="s">
        <v>104</v>
      </c>
      <c r="L324" s="28" t="s">
        <v>964</v>
      </c>
      <c r="M324" s="30"/>
      <c r="N324" s="80" t="s">
        <v>108</v>
      </c>
      <c r="O324" s="224"/>
    </row>
    <row r="325" spans="1:16" s="79" customFormat="1" ht="15.75">
      <c r="A325" s="18">
        <f>IF(D325&lt;&gt;"",SUBTOTAL(103,$D$9:D325),"")</f>
        <v>146</v>
      </c>
      <c r="B325" s="18">
        <v>202508</v>
      </c>
      <c r="C325" s="18" t="str">
        <f t="shared" si="5"/>
        <v>203</v>
      </c>
      <c r="D325" s="18">
        <v>82203001</v>
      </c>
      <c r="E325" s="80" t="s">
        <v>1173</v>
      </c>
      <c r="F325" s="25" t="s">
        <v>1175</v>
      </c>
      <c r="G325" s="80" t="s">
        <v>966</v>
      </c>
      <c r="H325" s="31" t="s">
        <v>594</v>
      </c>
      <c r="I325" s="18" t="s">
        <v>956</v>
      </c>
      <c r="J325" s="18" t="s">
        <v>759</v>
      </c>
      <c r="K325" s="26" t="s">
        <v>104</v>
      </c>
      <c r="L325" s="28" t="s">
        <v>967</v>
      </c>
      <c r="M325" s="30"/>
      <c r="N325" s="80" t="s">
        <v>108</v>
      </c>
      <c r="O325" s="224"/>
    </row>
    <row r="326" spans="1:16" s="79" customFormat="1" ht="15.75">
      <c r="A326" s="18">
        <f>IF(D326&lt;&gt;"",SUBTOTAL(103,$D$9:D326),"")</f>
        <v>147</v>
      </c>
      <c r="B326" s="18">
        <v>202508</v>
      </c>
      <c r="C326" s="18" t="str">
        <f t="shared" si="5"/>
        <v>203</v>
      </c>
      <c r="D326" s="18">
        <v>82203001</v>
      </c>
      <c r="E326" s="80" t="s">
        <v>1173</v>
      </c>
      <c r="F326" s="25" t="s">
        <v>1175</v>
      </c>
      <c r="G326" s="80" t="s">
        <v>968</v>
      </c>
      <c r="H326" s="31" t="s">
        <v>594</v>
      </c>
      <c r="I326" s="18" t="s">
        <v>956</v>
      </c>
      <c r="J326" s="18" t="s">
        <v>759</v>
      </c>
      <c r="K326" s="26" t="s">
        <v>104</v>
      </c>
      <c r="L326" s="28" t="s">
        <v>398</v>
      </c>
      <c r="M326" s="30"/>
      <c r="N326" s="80" t="s">
        <v>108</v>
      </c>
      <c r="O326" s="224"/>
    </row>
    <row r="327" spans="1:16" s="79" customFormat="1" ht="15.75">
      <c r="A327" s="18">
        <f>IF(D327&lt;&gt;"",SUBTOTAL(103,$D$9:D327),"")</f>
        <v>148</v>
      </c>
      <c r="B327" s="18">
        <v>202508</v>
      </c>
      <c r="C327" s="18" t="str">
        <f t="shared" si="5"/>
        <v>203</v>
      </c>
      <c r="D327" s="18">
        <v>82203001</v>
      </c>
      <c r="E327" s="80" t="s">
        <v>1173</v>
      </c>
      <c r="F327" s="25" t="s">
        <v>1175</v>
      </c>
      <c r="G327" s="80" t="s">
        <v>969</v>
      </c>
      <c r="H327" s="31" t="s">
        <v>596</v>
      </c>
      <c r="I327" s="18" t="s">
        <v>963</v>
      </c>
      <c r="J327" s="18" t="s">
        <v>759</v>
      </c>
      <c r="K327" s="26" t="s">
        <v>104</v>
      </c>
      <c r="L327" s="28" t="s">
        <v>970</v>
      </c>
      <c r="M327" s="30"/>
      <c r="N327" s="80" t="s">
        <v>108</v>
      </c>
      <c r="O327" s="224"/>
    </row>
    <row r="328" spans="1:16" s="79" customFormat="1" ht="15.75">
      <c r="A328" s="18">
        <f>IF(D328&lt;&gt;"",SUBTOTAL(103,$D$9:D328),"")</f>
        <v>149</v>
      </c>
      <c r="B328" s="18">
        <v>202508</v>
      </c>
      <c r="C328" s="18" t="str">
        <f t="shared" si="5"/>
        <v>203</v>
      </c>
      <c r="D328" s="18">
        <v>82203001</v>
      </c>
      <c r="E328" s="80" t="s">
        <v>1173</v>
      </c>
      <c r="F328" s="25" t="s">
        <v>1175</v>
      </c>
      <c r="G328" s="80" t="s">
        <v>971</v>
      </c>
      <c r="H328" s="31" t="s">
        <v>597</v>
      </c>
      <c r="I328" s="18" t="s">
        <v>972</v>
      </c>
      <c r="J328" s="18" t="s">
        <v>759</v>
      </c>
      <c r="K328" s="26" t="s">
        <v>104</v>
      </c>
      <c r="L328" s="28">
        <v>42649</v>
      </c>
      <c r="M328" s="30"/>
      <c r="N328" s="80" t="s">
        <v>108</v>
      </c>
      <c r="O328" s="224"/>
    </row>
    <row r="329" spans="1:16" s="79" customFormat="1" ht="15.75">
      <c r="A329" s="18">
        <f>IF(D329&lt;&gt;"",SUBTOTAL(103,$D$9:D329),"")</f>
        <v>150</v>
      </c>
      <c r="B329" s="18">
        <v>202508</v>
      </c>
      <c r="C329" s="18" t="str">
        <f t="shared" si="5"/>
        <v>203</v>
      </c>
      <c r="D329" s="18">
        <v>82203001</v>
      </c>
      <c r="E329" s="80" t="s">
        <v>1173</v>
      </c>
      <c r="F329" s="25" t="s">
        <v>1175</v>
      </c>
      <c r="G329" s="80" t="s">
        <v>973</v>
      </c>
      <c r="H329" s="31" t="s">
        <v>598</v>
      </c>
      <c r="I329" s="18" t="s">
        <v>223</v>
      </c>
      <c r="J329" s="18" t="s">
        <v>759</v>
      </c>
      <c r="K329" s="26" t="s">
        <v>104</v>
      </c>
      <c r="L329" s="28">
        <v>43417</v>
      </c>
      <c r="M329" s="30"/>
      <c r="N329" s="80" t="s">
        <v>108</v>
      </c>
      <c r="O329" s="224"/>
    </row>
    <row r="330" spans="1:16" s="79" customFormat="1" ht="15.75">
      <c r="A330" s="18">
        <f>IF(D330&lt;&gt;"",SUBTOTAL(103,$D$9:D330),"")</f>
        <v>151</v>
      </c>
      <c r="B330" s="18">
        <v>202508</v>
      </c>
      <c r="C330" s="18" t="str">
        <f t="shared" si="5"/>
        <v>203</v>
      </c>
      <c r="D330" s="18">
        <v>82203001</v>
      </c>
      <c r="E330" s="80" t="s">
        <v>1173</v>
      </c>
      <c r="F330" s="25" t="s">
        <v>1175</v>
      </c>
      <c r="G330" s="80" t="s">
        <v>974</v>
      </c>
      <c r="H330" s="31" t="s">
        <v>590</v>
      </c>
      <c r="I330" s="18" t="s">
        <v>394</v>
      </c>
      <c r="J330" s="18" t="s">
        <v>759</v>
      </c>
      <c r="K330" s="26" t="s">
        <v>104</v>
      </c>
      <c r="L330" s="28" t="s">
        <v>975</v>
      </c>
      <c r="M330" s="30"/>
      <c r="N330" s="80" t="s">
        <v>108</v>
      </c>
      <c r="O330" s="224"/>
    </row>
    <row r="331" spans="1:16" s="79" customFormat="1" ht="15.75">
      <c r="A331" s="18">
        <f>IF(D331&lt;&gt;"",SUBTOTAL(103,$D$9:D331),"")</f>
        <v>152</v>
      </c>
      <c r="B331" s="18">
        <v>202508</v>
      </c>
      <c r="C331" s="18" t="str">
        <f t="shared" si="5"/>
        <v>203</v>
      </c>
      <c r="D331" s="18">
        <v>82203001</v>
      </c>
      <c r="E331" s="80" t="s">
        <v>1173</v>
      </c>
      <c r="F331" s="25" t="s">
        <v>1175</v>
      </c>
      <c r="G331" s="80" t="s">
        <v>976</v>
      </c>
      <c r="H331" s="31" t="s">
        <v>599</v>
      </c>
      <c r="I331" s="18" t="s">
        <v>844</v>
      </c>
      <c r="J331" s="18" t="s">
        <v>759</v>
      </c>
      <c r="K331" s="26" t="s">
        <v>104</v>
      </c>
      <c r="L331" s="28" t="s">
        <v>977</v>
      </c>
      <c r="M331" s="30"/>
      <c r="N331" s="80" t="s">
        <v>108</v>
      </c>
      <c r="O331" s="224"/>
    </row>
    <row r="332" spans="1:16" s="79" customFormat="1" ht="15.75">
      <c r="A332" s="18">
        <f>IF(D332&lt;&gt;"",SUBTOTAL(103,$D$9:D332),"")</f>
        <v>153</v>
      </c>
      <c r="B332" s="18">
        <v>202508</v>
      </c>
      <c r="C332" s="18" t="str">
        <f t="shared" ref="C332:C395" si="6">MID(D332,3,3)</f>
        <v>203</v>
      </c>
      <c r="D332" s="18">
        <v>82203001</v>
      </c>
      <c r="E332" s="80" t="s">
        <v>1173</v>
      </c>
      <c r="F332" s="25" t="s">
        <v>1175</v>
      </c>
      <c r="G332" s="80" t="s">
        <v>978</v>
      </c>
      <c r="H332" s="31" t="s">
        <v>600</v>
      </c>
      <c r="I332" s="18" t="s">
        <v>601</v>
      </c>
      <c r="J332" s="18" t="s">
        <v>759</v>
      </c>
      <c r="K332" s="26" t="s">
        <v>104</v>
      </c>
      <c r="L332" s="28" t="s">
        <v>979</v>
      </c>
      <c r="M332" s="30"/>
      <c r="N332" s="80" t="s">
        <v>108</v>
      </c>
      <c r="O332" s="224"/>
    </row>
    <row r="333" spans="1:16" s="79" customFormat="1" ht="15.75">
      <c r="A333" s="18">
        <f>IF(D333&lt;&gt;"",SUBTOTAL(103,$D$9:D333),"")</f>
        <v>154</v>
      </c>
      <c r="B333" s="18">
        <v>202508</v>
      </c>
      <c r="C333" s="18" t="str">
        <f t="shared" si="6"/>
        <v>203</v>
      </c>
      <c r="D333" s="18">
        <v>82203001</v>
      </c>
      <c r="E333" s="80" t="s">
        <v>1173</v>
      </c>
      <c r="F333" s="25" t="s">
        <v>1175</v>
      </c>
      <c r="G333" s="80" t="s">
        <v>980</v>
      </c>
      <c r="H333" s="31" t="s">
        <v>602</v>
      </c>
      <c r="I333" s="18" t="s">
        <v>981</v>
      </c>
      <c r="J333" s="18" t="s">
        <v>759</v>
      </c>
      <c r="K333" s="26" t="s">
        <v>104</v>
      </c>
      <c r="L333" s="28" t="s">
        <v>982</v>
      </c>
      <c r="M333" s="30"/>
      <c r="N333" s="80" t="s">
        <v>108</v>
      </c>
      <c r="O333" s="224"/>
    </row>
    <row r="334" spans="1:16" s="79" customFormat="1" ht="15.75">
      <c r="A334" s="18">
        <f>IF(D334&lt;&gt;"",SUBTOTAL(103,$D$9:D334),"")</f>
        <v>155</v>
      </c>
      <c r="B334" s="18">
        <v>202508</v>
      </c>
      <c r="C334" s="18" t="str">
        <f t="shared" si="6"/>
        <v>203</v>
      </c>
      <c r="D334" s="18">
        <v>82203001</v>
      </c>
      <c r="E334" s="80" t="s">
        <v>1173</v>
      </c>
      <c r="F334" s="25" t="s">
        <v>1175</v>
      </c>
      <c r="G334" s="80" t="s">
        <v>983</v>
      </c>
      <c r="H334" s="31" t="s">
        <v>600</v>
      </c>
      <c r="I334" s="18" t="s">
        <v>601</v>
      </c>
      <c r="J334" s="18" t="s">
        <v>759</v>
      </c>
      <c r="K334" s="26" t="s">
        <v>104</v>
      </c>
      <c r="L334" s="28" t="s">
        <v>982</v>
      </c>
      <c r="M334" s="30"/>
      <c r="N334" s="80" t="s">
        <v>108</v>
      </c>
      <c r="O334" s="224"/>
    </row>
    <row r="335" spans="1:16" s="79" customFormat="1" ht="15.75">
      <c r="A335" s="18">
        <f>IF(D335&lt;&gt;"",SUBTOTAL(103,$D$9:D335),"")</f>
        <v>156</v>
      </c>
      <c r="B335" s="18">
        <v>202508</v>
      </c>
      <c r="C335" s="18" t="str">
        <f t="shared" si="6"/>
        <v>203</v>
      </c>
      <c r="D335" s="18">
        <v>82203001</v>
      </c>
      <c r="E335" s="80" t="s">
        <v>1173</v>
      </c>
      <c r="F335" s="25" t="s">
        <v>1175</v>
      </c>
      <c r="G335" s="80" t="s">
        <v>984</v>
      </c>
      <c r="H335" s="31" t="s">
        <v>597</v>
      </c>
      <c r="I335" s="18" t="s">
        <v>972</v>
      </c>
      <c r="J335" s="18" t="s">
        <v>759</v>
      </c>
      <c r="K335" s="26" t="s">
        <v>104</v>
      </c>
      <c r="L335" s="28" t="s">
        <v>985</v>
      </c>
      <c r="M335" s="30"/>
      <c r="N335" s="80" t="s">
        <v>108</v>
      </c>
      <c r="O335" s="224"/>
    </row>
    <row r="336" spans="1:16" s="79" customFormat="1" ht="15.75">
      <c r="A336" s="18">
        <f>IF(D336&lt;&gt;"",SUBTOTAL(103,$D$9:D336),"")</f>
        <v>157</v>
      </c>
      <c r="B336" s="18">
        <v>202508</v>
      </c>
      <c r="C336" s="18" t="str">
        <f t="shared" si="6"/>
        <v>203</v>
      </c>
      <c r="D336" s="18">
        <v>82203001</v>
      </c>
      <c r="E336" s="80" t="s">
        <v>1173</v>
      </c>
      <c r="F336" s="25" t="s">
        <v>1175</v>
      </c>
      <c r="G336" s="80" t="s">
        <v>986</v>
      </c>
      <c r="H336" s="31" t="s">
        <v>592</v>
      </c>
      <c r="I336" s="18" t="s">
        <v>951</v>
      </c>
      <c r="J336" s="18" t="s">
        <v>759</v>
      </c>
      <c r="K336" s="26" t="s">
        <v>104</v>
      </c>
      <c r="L336" s="28" t="s">
        <v>642</v>
      </c>
      <c r="M336" s="30"/>
      <c r="N336" s="80" t="s">
        <v>108</v>
      </c>
      <c r="O336" s="224"/>
    </row>
    <row r="337" spans="1:18" s="79" customFormat="1" ht="15.75">
      <c r="A337" s="18">
        <f>IF(D337&lt;&gt;"",SUBTOTAL(103,$D$9:D337),"")</f>
        <v>158</v>
      </c>
      <c r="B337" s="18">
        <v>202508</v>
      </c>
      <c r="C337" s="18" t="str">
        <f t="shared" si="6"/>
        <v>203</v>
      </c>
      <c r="D337" s="18">
        <v>82203001</v>
      </c>
      <c r="E337" s="80" t="s">
        <v>1173</v>
      </c>
      <c r="F337" s="25" t="s">
        <v>1175</v>
      </c>
      <c r="G337" s="80" t="s">
        <v>987</v>
      </c>
      <c r="H337" s="31" t="s">
        <v>590</v>
      </c>
      <c r="I337" s="18" t="s">
        <v>394</v>
      </c>
      <c r="J337" s="18" t="s">
        <v>759</v>
      </c>
      <c r="K337" s="26" t="s">
        <v>104</v>
      </c>
      <c r="L337" s="28" t="s">
        <v>589</v>
      </c>
      <c r="M337" s="30"/>
      <c r="N337" s="80" t="s">
        <v>108</v>
      </c>
      <c r="O337" s="224"/>
    </row>
    <row r="338" spans="1:18" s="79" customFormat="1" ht="15.75">
      <c r="A338" s="18">
        <f>IF(D338&lt;&gt;"",SUBTOTAL(103,$D$9:D338),"")</f>
        <v>159</v>
      </c>
      <c r="B338" s="18">
        <v>202508</v>
      </c>
      <c r="C338" s="18" t="str">
        <f t="shared" si="6"/>
        <v>203</v>
      </c>
      <c r="D338" s="18">
        <v>82203001</v>
      </c>
      <c r="E338" s="80" t="s">
        <v>1173</v>
      </c>
      <c r="F338" s="25" t="s">
        <v>1175</v>
      </c>
      <c r="G338" s="80" t="s">
        <v>988</v>
      </c>
      <c r="H338" s="31" t="s">
        <v>603</v>
      </c>
      <c r="I338" s="18" t="s">
        <v>366</v>
      </c>
      <c r="J338" s="18" t="s">
        <v>759</v>
      </c>
      <c r="K338" s="26" t="s">
        <v>104</v>
      </c>
      <c r="L338" s="28" t="s">
        <v>989</v>
      </c>
      <c r="M338" s="30"/>
      <c r="N338" s="80" t="s">
        <v>108</v>
      </c>
      <c r="O338" s="224"/>
    </row>
    <row r="339" spans="1:18" s="79" customFormat="1" ht="15.75">
      <c r="A339" s="18">
        <f>IF(D339&lt;&gt;"",SUBTOTAL(103,$D$9:D339),"")</f>
        <v>160</v>
      </c>
      <c r="B339" s="18">
        <v>202508</v>
      </c>
      <c r="C339" s="18" t="str">
        <f t="shared" si="6"/>
        <v>203</v>
      </c>
      <c r="D339" s="18">
        <v>82203001</v>
      </c>
      <c r="E339" s="80" t="s">
        <v>1173</v>
      </c>
      <c r="F339" s="25" t="s">
        <v>1175</v>
      </c>
      <c r="G339" s="80" t="s">
        <v>990</v>
      </c>
      <c r="H339" s="31" t="s">
        <v>603</v>
      </c>
      <c r="I339" s="18" t="s">
        <v>366</v>
      </c>
      <c r="J339" s="18" t="s">
        <v>759</v>
      </c>
      <c r="K339" s="26" t="s">
        <v>104</v>
      </c>
      <c r="L339" s="28">
        <v>40087</v>
      </c>
      <c r="M339" s="30"/>
      <c r="N339" s="80" t="s">
        <v>108</v>
      </c>
      <c r="O339" s="224"/>
    </row>
    <row r="340" spans="1:18" s="79" customFormat="1" ht="15.75">
      <c r="A340" s="18">
        <f>IF(D340&lt;&gt;"",SUBTOTAL(103,$D$9:D340),"")</f>
        <v>161</v>
      </c>
      <c r="B340" s="18">
        <v>202508</v>
      </c>
      <c r="C340" s="18" t="str">
        <f t="shared" si="6"/>
        <v>203</v>
      </c>
      <c r="D340" s="18">
        <v>82203001</v>
      </c>
      <c r="E340" s="80" t="s">
        <v>1173</v>
      </c>
      <c r="F340" s="25" t="s">
        <v>1175</v>
      </c>
      <c r="G340" s="80" t="s">
        <v>991</v>
      </c>
      <c r="H340" s="31" t="s">
        <v>604</v>
      </c>
      <c r="I340" s="18" t="s">
        <v>844</v>
      </c>
      <c r="J340" s="18" t="s">
        <v>759</v>
      </c>
      <c r="K340" s="26" t="s">
        <v>104</v>
      </c>
      <c r="L340" s="28" t="s">
        <v>992</v>
      </c>
      <c r="M340" s="30"/>
      <c r="N340" s="80" t="s">
        <v>108</v>
      </c>
      <c r="O340" s="224"/>
    </row>
    <row r="341" spans="1:18" s="79" customFormat="1" ht="15.75">
      <c r="A341" s="18">
        <f>IF(D341&lt;&gt;"",SUBTOTAL(103,$D$9:D341),"")</f>
        <v>162</v>
      </c>
      <c r="B341" s="18">
        <v>202508</v>
      </c>
      <c r="C341" s="18" t="str">
        <f t="shared" si="6"/>
        <v>203</v>
      </c>
      <c r="D341" s="18">
        <v>82203001</v>
      </c>
      <c r="E341" s="80" t="s">
        <v>1173</v>
      </c>
      <c r="F341" s="25" t="s">
        <v>1175</v>
      </c>
      <c r="G341" s="80" t="s">
        <v>993</v>
      </c>
      <c r="H341" s="31" t="s">
        <v>604</v>
      </c>
      <c r="I341" s="18" t="s">
        <v>844</v>
      </c>
      <c r="J341" s="18" t="s">
        <v>759</v>
      </c>
      <c r="K341" s="26" t="s">
        <v>104</v>
      </c>
      <c r="L341" s="28" t="s">
        <v>271</v>
      </c>
      <c r="M341" s="30"/>
      <c r="N341" s="80" t="s">
        <v>108</v>
      </c>
      <c r="O341" s="224"/>
    </row>
    <row r="342" spans="1:18" s="79" customFormat="1" ht="15.75">
      <c r="A342" s="18">
        <f>IF(D342&lt;&gt;"",SUBTOTAL(103,$D$9:D342),"")</f>
        <v>163</v>
      </c>
      <c r="B342" s="18">
        <v>202508</v>
      </c>
      <c r="C342" s="18" t="str">
        <f t="shared" si="6"/>
        <v>203</v>
      </c>
      <c r="D342" s="18">
        <v>82203001</v>
      </c>
      <c r="E342" s="80" t="s">
        <v>1173</v>
      </c>
      <c r="F342" s="25" t="s">
        <v>1175</v>
      </c>
      <c r="G342" s="80" t="s">
        <v>994</v>
      </c>
      <c r="H342" s="31" t="s">
        <v>605</v>
      </c>
      <c r="I342" s="18" t="s">
        <v>113</v>
      </c>
      <c r="J342" s="18" t="s">
        <v>759</v>
      </c>
      <c r="K342" s="26" t="s">
        <v>104</v>
      </c>
      <c r="L342" s="28" t="s">
        <v>995</v>
      </c>
      <c r="M342" s="30"/>
      <c r="N342" s="80" t="s">
        <v>108</v>
      </c>
      <c r="O342" s="224"/>
    </row>
    <row r="343" spans="1:18" s="79" customFormat="1" ht="15.75">
      <c r="A343" s="18">
        <f>IF(D343&lt;&gt;"",SUBTOTAL(103,$D$9:D343),"")</f>
        <v>164</v>
      </c>
      <c r="B343" s="18">
        <v>202508</v>
      </c>
      <c r="C343" s="18" t="str">
        <f t="shared" si="6"/>
        <v>203</v>
      </c>
      <c r="D343" s="18">
        <v>82203001</v>
      </c>
      <c r="E343" s="80" t="s">
        <v>1173</v>
      </c>
      <c r="F343" s="25" t="s">
        <v>1175</v>
      </c>
      <c r="G343" s="80" t="s">
        <v>996</v>
      </c>
      <c r="H343" s="31" t="s">
        <v>606</v>
      </c>
      <c r="I343" s="18" t="s">
        <v>956</v>
      </c>
      <c r="J343" s="18" t="s">
        <v>759</v>
      </c>
      <c r="K343" s="26" t="s">
        <v>104</v>
      </c>
      <c r="L343" s="28" t="s">
        <v>997</v>
      </c>
      <c r="M343" s="30"/>
      <c r="N343" s="80" t="s">
        <v>108</v>
      </c>
      <c r="O343" s="224"/>
    </row>
    <row r="344" spans="1:18" s="79" customFormat="1" ht="15.75">
      <c r="A344" s="18">
        <f>IF(D344&lt;&gt;"",SUBTOTAL(103,$D$9:D344),"")</f>
        <v>165</v>
      </c>
      <c r="B344" s="18">
        <v>202508</v>
      </c>
      <c r="C344" s="18" t="str">
        <f t="shared" si="6"/>
        <v>203</v>
      </c>
      <c r="D344" s="18">
        <v>82203001</v>
      </c>
      <c r="E344" s="80" t="s">
        <v>1173</v>
      </c>
      <c r="F344" s="25" t="s">
        <v>1175</v>
      </c>
      <c r="G344" s="80" t="s">
        <v>998</v>
      </c>
      <c r="H344" s="31" t="s">
        <v>606</v>
      </c>
      <c r="I344" s="18" t="s">
        <v>956</v>
      </c>
      <c r="J344" s="18" t="s">
        <v>759</v>
      </c>
      <c r="K344" s="26" t="s">
        <v>104</v>
      </c>
      <c r="L344" s="28" t="s">
        <v>997</v>
      </c>
      <c r="M344" s="30"/>
      <c r="N344" s="80" t="s">
        <v>107</v>
      </c>
      <c r="O344" s="224"/>
    </row>
    <row r="345" spans="1:18" s="79" customFormat="1" ht="15.75">
      <c r="A345" s="18">
        <f>IF(D345&lt;&gt;"",SUBTOTAL(103,$D$9:D345),"")</f>
        <v>166</v>
      </c>
      <c r="B345" s="18">
        <v>202508</v>
      </c>
      <c r="C345" s="18" t="str">
        <f t="shared" si="6"/>
        <v>203</v>
      </c>
      <c r="D345" s="18">
        <v>82203001</v>
      </c>
      <c r="E345" s="80" t="s">
        <v>1173</v>
      </c>
      <c r="F345" s="25" t="s">
        <v>1175</v>
      </c>
      <c r="G345" s="80" t="s">
        <v>999</v>
      </c>
      <c r="H345" s="31" t="s">
        <v>607</v>
      </c>
      <c r="I345" s="18" t="s">
        <v>1000</v>
      </c>
      <c r="J345" s="18" t="s">
        <v>759</v>
      </c>
      <c r="K345" s="26" t="s">
        <v>104</v>
      </c>
      <c r="L345" s="28" t="s">
        <v>400</v>
      </c>
      <c r="M345" s="30"/>
      <c r="N345" s="80" t="s">
        <v>108</v>
      </c>
      <c r="O345" s="224"/>
    </row>
    <row r="346" spans="1:18" s="79" customFormat="1" ht="15.75">
      <c r="A346" s="18">
        <f>IF(D346&lt;&gt;"",SUBTOTAL(103,$D$9:D346),"")</f>
        <v>167</v>
      </c>
      <c r="B346" s="18">
        <v>202508</v>
      </c>
      <c r="C346" s="18" t="str">
        <f t="shared" si="6"/>
        <v>203</v>
      </c>
      <c r="D346" s="18">
        <v>82203001</v>
      </c>
      <c r="E346" s="80" t="s">
        <v>1173</v>
      </c>
      <c r="F346" s="25" t="s">
        <v>1175</v>
      </c>
      <c r="G346" s="80" t="s">
        <v>1001</v>
      </c>
      <c r="H346" s="31" t="s">
        <v>607</v>
      </c>
      <c r="I346" s="18" t="s">
        <v>1000</v>
      </c>
      <c r="J346" s="18" t="s">
        <v>759</v>
      </c>
      <c r="K346" s="26" t="s">
        <v>104</v>
      </c>
      <c r="L346" s="28" t="s">
        <v>1002</v>
      </c>
      <c r="M346" s="30"/>
      <c r="N346" s="80" t="s">
        <v>107</v>
      </c>
      <c r="O346" s="224"/>
    </row>
    <row r="347" spans="1:18" s="79" customFormat="1" ht="15.75">
      <c r="A347" s="18">
        <f>IF(D347&lt;&gt;"",SUBTOTAL(103,$D$9:D347),"")</f>
        <v>168</v>
      </c>
      <c r="B347" s="18">
        <v>202508</v>
      </c>
      <c r="C347" s="18" t="str">
        <f t="shared" ref="C347" si="7">MID(D347,3,3)</f>
        <v>203</v>
      </c>
      <c r="D347" s="18">
        <v>82203001</v>
      </c>
      <c r="E347" s="80" t="s">
        <v>1173</v>
      </c>
      <c r="F347" s="25" t="s">
        <v>1175</v>
      </c>
      <c r="G347" s="133" t="s">
        <v>2247</v>
      </c>
      <c r="H347" s="31" t="s">
        <v>2248</v>
      </c>
      <c r="I347" s="18" t="s">
        <v>2249</v>
      </c>
      <c r="J347" s="18" t="s">
        <v>759</v>
      </c>
      <c r="K347" s="26" t="s">
        <v>104</v>
      </c>
      <c r="L347" s="84" t="s">
        <v>2250</v>
      </c>
      <c r="M347" s="30"/>
      <c r="N347" s="80" t="s">
        <v>107</v>
      </c>
      <c r="O347" s="226"/>
    </row>
    <row r="348" spans="1:18" s="79" customFormat="1" ht="15.75">
      <c r="A348" s="18">
        <f>IF(D348&lt;&gt;"",SUBTOTAL(103,$D$9:D348),"")</f>
        <v>169</v>
      </c>
      <c r="B348" s="18">
        <v>202508</v>
      </c>
      <c r="C348" s="18" t="str">
        <f t="shared" si="6"/>
        <v>203</v>
      </c>
      <c r="D348" s="18">
        <v>87203001</v>
      </c>
      <c r="E348" s="80" t="s">
        <v>1173</v>
      </c>
      <c r="F348" s="25" t="s">
        <v>1177</v>
      </c>
      <c r="G348" s="80" t="s">
        <v>1096</v>
      </c>
      <c r="H348" s="31" t="s">
        <v>1097</v>
      </c>
      <c r="I348" s="18" t="s">
        <v>853</v>
      </c>
      <c r="J348" s="18" t="s">
        <v>759</v>
      </c>
      <c r="K348" s="26" t="s">
        <v>104</v>
      </c>
      <c r="L348" s="83" t="s">
        <v>1098</v>
      </c>
      <c r="M348" s="30"/>
      <c r="N348" s="80" t="s">
        <v>108</v>
      </c>
      <c r="O348" s="224"/>
    </row>
    <row r="349" spans="1:18" s="79" customFormat="1" ht="15.75">
      <c r="A349" s="18">
        <f>IF(D349&lt;&gt;"",SUBTOTAL(103,$D$9:D349),"")</f>
        <v>170</v>
      </c>
      <c r="B349" s="18">
        <v>202508</v>
      </c>
      <c r="C349" s="18" t="str">
        <f t="shared" si="6"/>
        <v>203</v>
      </c>
      <c r="D349" s="18">
        <v>87203001</v>
      </c>
      <c r="E349" s="80" t="s">
        <v>1173</v>
      </c>
      <c r="F349" s="25" t="s">
        <v>1177</v>
      </c>
      <c r="G349" s="80" t="s">
        <v>1099</v>
      </c>
      <c r="H349" s="31" t="s">
        <v>1100</v>
      </c>
      <c r="I349" s="18" t="s">
        <v>1101</v>
      </c>
      <c r="J349" s="18" t="s">
        <v>759</v>
      </c>
      <c r="K349" s="26" t="s">
        <v>104</v>
      </c>
      <c r="L349" s="83" t="s">
        <v>310</v>
      </c>
      <c r="M349" s="30"/>
      <c r="N349" s="80" t="s">
        <v>108</v>
      </c>
      <c r="O349" s="224"/>
    </row>
    <row r="350" spans="1:18" s="203" customFormat="1" ht="15.75">
      <c r="A350" s="196">
        <f>IF(D350&lt;&gt;"",SUBTOTAL(103,$D$9:D350),"")</f>
        <v>171</v>
      </c>
      <c r="B350" s="196">
        <v>202508</v>
      </c>
      <c r="C350" s="196" t="str">
        <f t="shared" si="6"/>
        <v>203</v>
      </c>
      <c r="D350" s="196">
        <v>87203001</v>
      </c>
      <c r="E350" s="212" t="s">
        <v>1173</v>
      </c>
      <c r="F350" s="198" t="s">
        <v>1177</v>
      </c>
      <c r="G350" s="212" t="s">
        <v>1102</v>
      </c>
      <c r="H350" s="213" t="s">
        <v>1103</v>
      </c>
      <c r="I350" s="196" t="s">
        <v>866</v>
      </c>
      <c r="J350" s="196" t="s">
        <v>759</v>
      </c>
      <c r="K350" s="197" t="s">
        <v>104</v>
      </c>
      <c r="L350" s="208" t="s">
        <v>1098</v>
      </c>
      <c r="M350" s="214"/>
      <c r="N350" s="212" t="s">
        <v>108</v>
      </c>
      <c r="O350" s="225"/>
      <c r="Q350" s="205">
        <v>45898</v>
      </c>
      <c r="R350" s="203" t="s">
        <v>2317</v>
      </c>
    </row>
    <row r="351" spans="1:18" s="79" customFormat="1" ht="15.75">
      <c r="A351" s="18">
        <f>IF(D351&lt;&gt;"",SUBTOTAL(103,$D$9:D351),"")</f>
        <v>172</v>
      </c>
      <c r="B351" s="18">
        <v>202508</v>
      </c>
      <c r="C351" s="18" t="str">
        <f t="shared" si="6"/>
        <v>203</v>
      </c>
      <c r="D351" s="18">
        <v>87203001</v>
      </c>
      <c r="E351" s="80" t="s">
        <v>1173</v>
      </c>
      <c r="F351" s="25" t="s">
        <v>1177</v>
      </c>
      <c r="G351" s="80" t="s">
        <v>1104</v>
      </c>
      <c r="H351" s="31" t="s">
        <v>1105</v>
      </c>
      <c r="I351" s="18" t="s">
        <v>853</v>
      </c>
      <c r="J351" s="18" t="s">
        <v>759</v>
      </c>
      <c r="K351" s="26" t="s">
        <v>104</v>
      </c>
      <c r="L351" s="83" t="s">
        <v>310</v>
      </c>
      <c r="M351" s="30"/>
      <c r="N351" s="80" t="s">
        <v>108</v>
      </c>
      <c r="O351" s="224"/>
    </row>
    <row r="352" spans="1:18" s="79" customFormat="1" ht="15.75">
      <c r="A352" s="18">
        <f>IF(D352&lt;&gt;"",SUBTOTAL(103,$D$9:D352),"")</f>
        <v>173</v>
      </c>
      <c r="B352" s="18">
        <v>202508</v>
      </c>
      <c r="C352" s="18" t="str">
        <f t="shared" si="6"/>
        <v>203</v>
      </c>
      <c r="D352" s="18">
        <v>87203001</v>
      </c>
      <c r="E352" s="80" t="s">
        <v>1173</v>
      </c>
      <c r="F352" s="25" t="s">
        <v>1177</v>
      </c>
      <c r="G352" s="80" t="s">
        <v>1106</v>
      </c>
      <c r="H352" s="31" t="s">
        <v>1107</v>
      </c>
      <c r="I352" s="18" t="s">
        <v>930</v>
      </c>
      <c r="J352" s="18" t="s">
        <v>759</v>
      </c>
      <c r="K352" s="26" t="s">
        <v>104</v>
      </c>
      <c r="L352" s="83" t="s">
        <v>1108</v>
      </c>
      <c r="M352" s="30"/>
      <c r="N352" s="80" t="s">
        <v>108</v>
      </c>
      <c r="O352" s="224"/>
    </row>
    <row r="353" spans="1:18" s="79" customFormat="1" ht="15.75">
      <c r="A353" s="18">
        <f>IF(D353&lt;&gt;"",SUBTOTAL(103,$D$9:D353),"")</f>
        <v>174</v>
      </c>
      <c r="B353" s="18">
        <v>202508</v>
      </c>
      <c r="C353" s="18" t="str">
        <f t="shared" si="6"/>
        <v>203</v>
      </c>
      <c r="D353" s="18">
        <v>87203001</v>
      </c>
      <c r="E353" s="80" t="s">
        <v>1173</v>
      </c>
      <c r="F353" s="25" t="s">
        <v>1177</v>
      </c>
      <c r="G353" s="80" t="s">
        <v>1109</v>
      </c>
      <c r="H353" s="31" t="s">
        <v>1110</v>
      </c>
      <c r="I353" s="18" t="s">
        <v>1111</v>
      </c>
      <c r="J353" s="18" t="s">
        <v>759</v>
      </c>
      <c r="K353" s="26" t="s">
        <v>104</v>
      </c>
      <c r="L353" s="83" t="s">
        <v>1108</v>
      </c>
      <c r="M353" s="30"/>
      <c r="N353" s="80" t="s">
        <v>108</v>
      </c>
      <c r="O353" s="224"/>
    </row>
    <row r="354" spans="1:18" s="79" customFormat="1" ht="15.75">
      <c r="A354" s="18">
        <f>IF(D354&lt;&gt;"",SUBTOTAL(103,$D$9:D354),"")</f>
        <v>175</v>
      </c>
      <c r="B354" s="18">
        <v>202508</v>
      </c>
      <c r="C354" s="18" t="str">
        <f t="shared" si="6"/>
        <v>203</v>
      </c>
      <c r="D354" s="18">
        <v>87203001</v>
      </c>
      <c r="E354" s="80" t="s">
        <v>1173</v>
      </c>
      <c r="F354" s="25" t="s">
        <v>1177</v>
      </c>
      <c r="G354" s="80" t="s">
        <v>1112</v>
      </c>
      <c r="H354" s="31" t="s">
        <v>1105</v>
      </c>
      <c r="I354" s="18" t="s">
        <v>853</v>
      </c>
      <c r="J354" s="18" t="s">
        <v>759</v>
      </c>
      <c r="K354" s="26" t="s">
        <v>104</v>
      </c>
      <c r="L354" s="83" t="s">
        <v>1113</v>
      </c>
      <c r="M354" s="30"/>
      <c r="N354" s="80" t="s">
        <v>108</v>
      </c>
      <c r="O354" s="224"/>
    </row>
    <row r="355" spans="1:18" s="79" customFormat="1" ht="15.75">
      <c r="A355" s="18">
        <f>IF(D355&lt;&gt;"",SUBTOTAL(103,$D$9:D355),"")</f>
        <v>176</v>
      </c>
      <c r="B355" s="18">
        <v>202508</v>
      </c>
      <c r="C355" s="18" t="str">
        <f t="shared" si="6"/>
        <v>203</v>
      </c>
      <c r="D355" s="18">
        <v>87203001</v>
      </c>
      <c r="E355" s="80" t="s">
        <v>1173</v>
      </c>
      <c r="F355" s="25" t="s">
        <v>1177</v>
      </c>
      <c r="G355" s="80" t="s">
        <v>1114</v>
      </c>
      <c r="H355" s="31" t="s">
        <v>1115</v>
      </c>
      <c r="I355" s="18" t="s">
        <v>1116</v>
      </c>
      <c r="J355" s="18" t="s">
        <v>759</v>
      </c>
      <c r="K355" s="26" t="s">
        <v>104</v>
      </c>
      <c r="L355" s="83" t="s">
        <v>1113</v>
      </c>
      <c r="M355" s="30"/>
      <c r="N355" s="80" t="s">
        <v>108</v>
      </c>
      <c r="O355" s="224"/>
    </row>
    <row r="356" spans="1:18" s="79" customFormat="1" ht="15.75">
      <c r="A356" s="18">
        <f>IF(D356&lt;&gt;"",SUBTOTAL(103,$D$9:D356),"")</f>
        <v>177</v>
      </c>
      <c r="B356" s="18">
        <v>202508</v>
      </c>
      <c r="C356" s="18" t="str">
        <f t="shared" si="6"/>
        <v>203</v>
      </c>
      <c r="D356" s="18">
        <v>87203001</v>
      </c>
      <c r="E356" s="80" t="s">
        <v>1173</v>
      </c>
      <c r="F356" s="25" t="s">
        <v>1177</v>
      </c>
      <c r="G356" s="80" t="s">
        <v>1117</v>
      </c>
      <c r="H356" s="31" t="s">
        <v>1118</v>
      </c>
      <c r="I356" s="18" t="s">
        <v>689</v>
      </c>
      <c r="J356" s="18" t="s">
        <v>759</v>
      </c>
      <c r="K356" s="26" t="s">
        <v>104</v>
      </c>
      <c r="L356" s="83" t="s">
        <v>1119</v>
      </c>
      <c r="M356" s="30"/>
      <c r="N356" s="80" t="s">
        <v>108</v>
      </c>
      <c r="O356" s="224"/>
    </row>
    <row r="357" spans="1:18" s="79" customFormat="1" ht="15.75">
      <c r="A357" s="18">
        <f>IF(D357&lt;&gt;"",SUBTOTAL(103,$D$9:D357),"")</f>
        <v>178</v>
      </c>
      <c r="B357" s="18">
        <v>202508</v>
      </c>
      <c r="C357" s="18" t="str">
        <f t="shared" si="6"/>
        <v>203</v>
      </c>
      <c r="D357" s="18">
        <v>87203001</v>
      </c>
      <c r="E357" s="80" t="s">
        <v>1173</v>
      </c>
      <c r="F357" s="25" t="s">
        <v>1177</v>
      </c>
      <c r="G357" s="80" t="s">
        <v>1120</v>
      </c>
      <c r="H357" s="31" t="s">
        <v>1121</v>
      </c>
      <c r="I357" s="18" t="s">
        <v>1122</v>
      </c>
      <c r="J357" s="18" t="s">
        <v>759</v>
      </c>
      <c r="K357" s="26" t="s">
        <v>104</v>
      </c>
      <c r="L357" s="83" t="s">
        <v>1123</v>
      </c>
      <c r="M357" s="30"/>
      <c r="N357" s="80" t="s">
        <v>108</v>
      </c>
      <c r="O357" s="224"/>
    </row>
    <row r="358" spans="1:18" s="79" customFormat="1" ht="15.75">
      <c r="A358" s="18">
        <f>IF(D358&lt;&gt;"",SUBTOTAL(103,$D$9:D358),"")</f>
        <v>179</v>
      </c>
      <c r="B358" s="18">
        <v>202508</v>
      </c>
      <c r="C358" s="18" t="str">
        <f t="shared" si="6"/>
        <v>203</v>
      </c>
      <c r="D358" s="18">
        <v>87203001</v>
      </c>
      <c r="E358" s="80" t="s">
        <v>1173</v>
      </c>
      <c r="F358" s="25" t="s">
        <v>1177</v>
      </c>
      <c r="G358" s="80" t="s">
        <v>1124</v>
      </c>
      <c r="H358" s="31" t="s">
        <v>1125</v>
      </c>
      <c r="I358" s="18" t="s">
        <v>1126</v>
      </c>
      <c r="J358" s="18" t="s">
        <v>759</v>
      </c>
      <c r="K358" s="26" t="s">
        <v>104</v>
      </c>
      <c r="L358" s="83">
        <v>40706</v>
      </c>
      <c r="M358" s="30"/>
      <c r="N358" s="80" t="s">
        <v>108</v>
      </c>
      <c r="O358" s="224"/>
    </row>
    <row r="359" spans="1:18" s="79" customFormat="1" ht="15.75">
      <c r="A359" s="18">
        <f>IF(D359&lt;&gt;"",SUBTOTAL(103,$D$9:D359),"")</f>
        <v>180</v>
      </c>
      <c r="B359" s="18">
        <v>202508</v>
      </c>
      <c r="C359" s="18" t="str">
        <f t="shared" si="6"/>
        <v>203</v>
      </c>
      <c r="D359" s="18">
        <v>87203001</v>
      </c>
      <c r="E359" s="80" t="s">
        <v>1173</v>
      </c>
      <c r="F359" s="25" t="s">
        <v>1177</v>
      </c>
      <c r="G359" s="80" t="s">
        <v>1127</v>
      </c>
      <c r="H359" s="31" t="s">
        <v>1128</v>
      </c>
      <c r="I359" s="18" t="s">
        <v>1129</v>
      </c>
      <c r="J359" s="18" t="s">
        <v>759</v>
      </c>
      <c r="K359" s="26" t="s">
        <v>104</v>
      </c>
      <c r="L359" s="83" t="s">
        <v>1130</v>
      </c>
      <c r="M359" s="30"/>
      <c r="N359" s="80" t="s">
        <v>108</v>
      </c>
      <c r="O359" s="224"/>
    </row>
    <row r="360" spans="1:18" s="79" customFormat="1" ht="15.75">
      <c r="A360" s="18">
        <f>IF(D360&lt;&gt;"",SUBTOTAL(103,$D$9:D360),"")</f>
        <v>181</v>
      </c>
      <c r="B360" s="18">
        <v>202508</v>
      </c>
      <c r="C360" s="18" t="str">
        <f t="shared" si="6"/>
        <v>203</v>
      </c>
      <c r="D360" s="18">
        <v>87203001</v>
      </c>
      <c r="E360" s="80" t="s">
        <v>1173</v>
      </c>
      <c r="F360" s="25" t="s">
        <v>1177</v>
      </c>
      <c r="G360" s="80" t="s">
        <v>1131</v>
      </c>
      <c r="H360" s="31" t="s">
        <v>1132</v>
      </c>
      <c r="I360" s="18" t="s">
        <v>1133</v>
      </c>
      <c r="J360" s="18" t="s">
        <v>759</v>
      </c>
      <c r="K360" s="26" t="s">
        <v>104</v>
      </c>
      <c r="L360" s="83" t="s">
        <v>1130</v>
      </c>
      <c r="M360" s="30"/>
      <c r="N360" s="80" t="s">
        <v>108</v>
      </c>
      <c r="O360" s="224"/>
    </row>
    <row r="361" spans="1:18" s="79" customFormat="1" ht="15.75">
      <c r="A361" s="18">
        <f>IF(D361&lt;&gt;"",SUBTOTAL(103,$D$9:D361),"")</f>
        <v>182</v>
      </c>
      <c r="B361" s="18">
        <v>202508</v>
      </c>
      <c r="C361" s="18" t="str">
        <f t="shared" si="6"/>
        <v>203</v>
      </c>
      <c r="D361" s="18">
        <v>87203001</v>
      </c>
      <c r="E361" s="80" t="s">
        <v>1173</v>
      </c>
      <c r="F361" s="25" t="s">
        <v>1177</v>
      </c>
      <c r="G361" s="80" t="s">
        <v>1134</v>
      </c>
      <c r="H361" s="31" t="s">
        <v>1100</v>
      </c>
      <c r="I361" s="18" t="s">
        <v>1101</v>
      </c>
      <c r="J361" s="18" t="s">
        <v>759</v>
      </c>
      <c r="K361" s="26" t="s">
        <v>104</v>
      </c>
      <c r="L361" s="83" t="s">
        <v>1130</v>
      </c>
      <c r="M361" s="30"/>
      <c r="N361" s="80" t="s">
        <v>108</v>
      </c>
      <c r="O361" s="224"/>
    </row>
    <row r="362" spans="1:18" s="79" customFormat="1" ht="15.75">
      <c r="A362" s="18">
        <f>IF(D362&lt;&gt;"",SUBTOTAL(103,$D$9:D362),"")</f>
        <v>183</v>
      </c>
      <c r="B362" s="18">
        <v>202508</v>
      </c>
      <c r="C362" s="18" t="str">
        <f t="shared" si="6"/>
        <v>203</v>
      </c>
      <c r="D362" s="18">
        <v>87203001</v>
      </c>
      <c r="E362" s="80" t="s">
        <v>1173</v>
      </c>
      <c r="F362" s="25" t="s">
        <v>1177</v>
      </c>
      <c r="G362" s="80" t="s">
        <v>1135</v>
      </c>
      <c r="H362" s="31" t="s">
        <v>1103</v>
      </c>
      <c r="I362" s="18" t="s">
        <v>866</v>
      </c>
      <c r="J362" s="18" t="s">
        <v>759</v>
      </c>
      <c r="K362" s="26" t="s">
        <v>104</v>
      </c>
      <c r="L362" s="83">
        <v>42341</v>
      </c>
      <c r="M362" s="30"/>
      <c r="N362" s="80" t="s">
        <v>108</v>
      </c>
      <c r="O362" s="224"/>
    </row>
    <row r="363" spans="1:18" s="79" customFormat="1" ht="15.75">
      <c r="A363" s="18">
        <f>IF(D363&lt;&gt;"",SUBTOTAL(103,$D$9:D363),"")</f>
        <v>184</v>
      </c>
      <c r="B363" s="18">
        <v>202508</v>
      </c>
      <c r="C363" s="18" t="str">
        <f t="shared" si="6"/>
        <v>203</v>
      </c>
      <c r="D363" s="18">
        <v>87203001</v>
      </c>
      <c r="E363" s="80" t="s">
        <v>1173</v>
      </c>
      <c r="F363" s="25" t="s">
        <v>1177</v>
      </c>
      <c r="G363" s="80" t="s">
        <v>1136</v>
      </c>
      <c r="H363" s="31" t="s">
        <v>1137</v>
      </c>
      <c r="I363" s="18" t="s">
        <v>1138</v>
      </c>
      <c r="J363" s="18" t="s">
        <v>759</v>
      </c>
      <c r="K363" s="26" t="s">
        <v>104</v>
      </c>
      <c r="L363" s="83" t="s">
        <v>1139</v>
      </c>
      <c r="M363" s="30"/>
      <c r="N363" s="80" t="s">
        <v>108</v>
      </c>
      <c r="O363" s="224"/>
    </row>
    <row r="364" spans="1:18" s="79" customFormat="1" ht="15.75">
      <c r="A364" s="18">
        <f>IF(D364&lt;&gt;"",SUBTOTAL(103,$D$9:D364),"")</f>
        <v>185</v>
      </c>
      <c r="B364" s="18">
        <v>202508</v>
      </c>
      <c r="C364" s="18" t="str">
        <f t="shared" si="6"/>
        <v>203</v>
      </c>
      <c r="D364" s="18">
        <v>87203001</v>
      </c>
      <c r="E364" s="80" t="s">
        <v>1173</v>
      </c>
      <c r="F364" s="25" t="s">
        <v>1177</v>
      </c>
      <c r="G364" s="80" t="s">
        <v>1140</v>
      </c>
      <c r="H364" s="31" t="s">
        <v>1141</v>
      </c>
      <c r="I364" s="18" t="s">
        <v>866</v>
      </c>
      <c r="J364" s="18" t="s">
        <v>759</v>
      </c>
      <c r="K364" s="26" t="s">
        <v>104</v>
      </c>
      <c r="L364" s="83" t="s">
        <v>1142</v>
      </c>
      <c r="M364" s="30"/>
      <c r="N364" s="80" t="s">
        <v>108</v>
      </c>
      <c r="O364" s="224"/>
    </row>
    <row r="365" spans="1:18" s="79" customFormat="1" ht="15.75">
      <c r="A365" s="18">
        <f>IF(D365&lt;&gt;"",SUBTOTAL(103,$D$9:D365),"")</f>
        <v>186</v>
      </c>
      <c r="B365" s="18">
        <v>202508</v>
      </c>
      <c r="C365" s="18" t="str">
        <f t="shared" si="6"/>
        <v>203</v>
      </c>
      <c r="D365" s="18">
        <v>87203001</v>
      </c>
      <c r="E365" s="80" t="s">
        <v>1173</v>
      </c>
      <c r="F365" s="25" t="s">
        <v>1177</v>
      </c>
      <c r="G365" s="80" t="s">
        <v>1143</v>
      </c>
      <c r="H365" s="31" t="s">
        <v>1110</v>
      </c>
      <c r="I365" s="18" t="s">
        <v>1111</v>
      </c>
      <c r="J365" s="18" t="s">
        <v>759</v>
      </c>
      <c r="K365" s="26" t="s">
        <v>104</v>
      </c>
      <c r="L365" s="83" t="s">
        <v>1144</v>
      </c>
      <c r="M365" s="30"/>
      <c r="N365" s="80" t="s">
        <v>108</v>
      </c>
      <c r="O365" s="224"/>
    </row>
    <row r="366" spans="1:18" s="79" customFormat="1" ht="15.75">
      <c r="A366" s="18">
        <f>IF(D366&lt;&gt;"",SUBTOTAL(103,$D$9:D366),"")</f>
        <v>187</v>
      </c>
      <c r="B366" s="18">
        <v>202508</v>
      </c>
      <c r="C366" s="18" t="str">
        <f t="shared" si="6"/>
        <v>203</v>
      </c>
      <c r="D366" s="18">
        <v>87203001</v>
      </c>
      <c r="E366" s="80" t="s">
        <v>1173</v>
      </c>
      <c r="F366" s="25" t="s">
        <v>1177</v>
      </c>
      <c r="G366" s="80" t="s">
        <v>1145</v>
      </c>
      <c r="H366" s="31" t="s">
        <v>1146</v>
      </c>
      <c r="I366" s="18" t="s">
        <v>1147</v>
      </c>
      <c r="J366" s="18" t="s">
        <v>759</v>
      </c>
      <c r="K366" s="26" t="s">
        <v>104</v>
      </c>
      <c r="L366" s="83" t="s">
        <v>1148</v>
      </c>
      <c r="M366" s="30"/>
      <c r="N366" s="80" t="s">
        <v>108</v>
      </c>
      <c r="O366" s="224"/>
    </row>
    <row r="367" spans="1:18" s="79" customFormat="1" ht="15.75">
      <c r="A367" s="18">
        <f>IF(D367&lt;&gt;"",SUBTOTAL(103,$D$9:D367),"")</f>
        <v>188</v>
      </c>
      <c r="B367" s="18">
        <v>202508</v>
      </c>
      <c r="C367" s="18" t="str">
        <f t="shared" si="6"/>
        <v>203</v>
      </c>
      <c r="D367" s="18">
        <v>87203001</v>
      </c>
      <c r="E367" s="80" t="s">
        <v>1173</v>
      </c>
      <c r="F367" s="25" t="s">
        <v>1177</v>
      </c>
      <c r="G367" s="80" t="s">
        <v>1149</v>
      </c>
      <c r="H367" s="31" t="s">
        <v>1150</v>
      </c>
      <c r="I367" s="18" t="s">
        <v>1151</v>
      </c>
      <c r="J367" s="18" t="s">
        <v>759</v>
      </c>
      <c r="K367" s="26" t="s">
        <v>104</v>
      </c>
      <c r="L367" s="83" t="s">
        <v>1152</v>
      </c>
      <c r="M367" s="30"/>
      <c r="N367" s="80" t="s">
        <v>108</v>
      </c>
      <c r="O367" s="224"/>
    </row>
    <row r="368" spans="1:18" s="203" customFormat="1" ht="15.75">
      <c r="A368" s="196">
        <f>IF(D368&lt;&gt;"",SUBTOTAL(103,$D$9:D368),"")</f>
        <v>189</v>
      </c>
      <c r="B368" s="196">
        <v>202508</v>
      </c>
      <c r="C368" s="196" t="str">
        <f t="shared" si="6"/>
        <v>203</v>
      </c>
      <c r="D368" s="196">
        <v>87203001</v>
      </c>
      <c r="E368" s="212" t="s">
        <v>1173</v>
      </c>
      <c r="F368" s="198" t="s">
        <v>1177</v>
      </c>
      <c r="G368" s="212" t="s">
        <v>1153</v>
      </c>
      <c r="H368" s="213" t="s">
        <v>1154</v>
      </c>
      <c r="I368" s="196" t="s">
        <v>866</v>
      </c>
      <c r="J368" s="196" t="s">
        <v>759</v>
      </c>
      <c r="K368" s="197" t="s">
        <v>104</v>
      </c>
      <c r="L368" s="208" t="s">
        <v>1152</v>
      </c>
      <c r="M368" s="214"/>
      <c r="N368" s="212" t="s">
        <v>108</v>
      </c>
      <c r="O368" s="225"/>
      <c r="Q368" s="205">
        <v>45898</v>
      </c>
      <c r="R368" s="203" t="s">
        <v>2317</v>
      </c>
    </row>
    <row r="369" spans="1:15" s="79" customFormat="1" ht="15.75">
      <c r="A369" s="18">
        <f>IF(D369&lt;&gt;"",SUBTOTAL(103,$D$9:D369),"")</f>
        <v>190</v>
      </c>
      <c r="B369" s="18">
        <v>202508</v>
      </c>
      <c r="C369" s="18" t="str">
        <f t="shared" si="6"/>
        <v>203</v>
      </c>
      <c r="D369" s="18">
        <v>87203001</v>
      </c>
      <c r="E369" s="80" t="s">
        <v>1173</v>
      </c>
      <c r="F369" s="25" t="s">
        <v>1177</v>
      </c>
      <c r="G369" s="80" t="s">
        <v>1155</v>
      </c>
      <c r="H369" s="31" t="s">
        <v>1150</v>
      </c>
      <c r="I369" s="18" t="s">
        <v>1151</v>
      </c>
      <c r="J369" s="18" t="s">
        <v>759</v>
      </c>
      <c r="K369" s="26" t="s">
        <v>104</v>
      </c>
      <c r="L369" s="83" t="s">
        <v>1156</v>
      </c>
      <c r="M369" s="30"/>
      <c r="N369" s="80" t="s">
        <v>108</v>
      </c>
      <c r="O369" s="224"/>
    </row>
    <row r="370" spans="1:15" s="79" customFormat="1" ht="15.75">
      <c r="A370" s="18">
        <f>IF(D370&lt;&gt;"",SUBTOTAL(103,$D$9:D370),"")</f>
        <v>191</v>
      </c>
      <c r="B370" s="18">
        <v>202508</v>
      </c>
      <c r="C370" s="18" t="str">
        <f t="shared" si="6"/>
        <v>203</v>
      </c>
      <c r="D370" s="18">
        <v>87203001</v>
      </c>
      <c r="E370" s="80" t="s">
        <v>1173</v>
      </c>
      <c r="F370" s="25" t="s">
        <v>1177</v>
      </c>
      <c r="G370" s="80" t="s">
        <v>1157</v>
      </c>
      <c r="H370" s="31" t="s">
        <v>1103</v>
      </c>
      <c r="I370" s="18" t="s">
        <v>866</v>
      </c>
      <c r="J370" s="18" t="s">
        <v>759</v>
      </c>
      <c r="K370" s="26" t="s">
        <v>104</v>
      </c>
      <c r="L370" s="83" t="s">
        <v>310</v>
      </c>
      <c r="M370" s="30"/>
      <c r="N370" s="80" t="s">
        <v>108</v>
      </c>
      <c r="O370" s="224"/>
    </row>
    <row r="371" spans="1:15" s="79" customFormat="1" ht="15.75">
      <c r="A371" s="18">
        <f>IF(D371&lt;&gt;"",SUBTOTAL(103,$D$9:D371),"")</f>
        <v>192</v>
      </c>
      <c r="B371" s="18">
        <v>202508</v>
      </c>
      <c r="C371" s="18" t="str">
        <f t="shared" si="6"/>
        <v>203</v>
      </c>
      <c r="D371" s="18">
        <v>87203001</v>
      </c>
      <c r="E371" s="80" t="s">
        <v>1173</v>
      </c>
      <c r="F371" s="25" t="s">
        <v>1177</v>
      </c>
      <c r="G371" s="80" t="s">
        <v>1158</v>
      </c>
      <c r="H371" s="31" t="s">
        <v>1159</v>
      </c>
      <c r="I371" s="18" t="s">
        <v>1160</v>
      </c>
      <c r="J371" s="18" t="s">
        <v>759</v>
      </c>
      <c r="K371" s="26" t="s">
        <v>104</v>
      </c>
      <c r="L371" s="83" t="s">
        <v>310</v>
      </c>
      <c r="M371" s="30"/>
      <c r="N371" s="80" t="s">
        <v>108</v>
      </c>
      <c r="O371" s="224"/>
    </row>
    <row r="372" spans="1:15" s="79" customFormat="1" ht="15.75">
      <c r="A372" s="18">
        <f>IF(D372&lt;&gt;"",SUBTOTAL(103,$D$9:D372),"")</f>
        <v>193</v>
      </c>
      <c r="B372" s="18">
        <v>202508</v>
      </c>
      <c r="C372" s="18" t="str">
        <f t="shared" si="6"/>
        <v>203</v>
      </c>
      <c r="D372" s="18">
        <v>87203001</v>
      </c>
      <c r="E372" s="80" t="s">
        <v>1173</v>
      </c>
      <c r="F372" s="25" t="s">
        <v>1177</v>
      </c>
      <c r="G372" s="80" t="s">
        <v>1161</v>
      </c>
      <c r="H372" s="31" t="s">
        <v>1105</v>
      </c>
      <c r="I372" s="18" t="s">
        <v>853</v>
      </c>
      <c r="J372" s="18" t="s">
        <v>759</v>
      </c>
      <c r="K372" s="26" t="s">
        <v>104</v>
      </c>
      <c r="L372" s="83" t="s">
        <v>687</v>
      </c>
      <c r="M372" s="30"/>
      <c r="N372" s="80" t="s">
        <v>108</v>
      </c>
      <c r="O372" s="224"/>
    </row>
    <row r="373" spans="1:15" s="79" customFormat="1" ht="15.75">
      <c r="A373" s="18">
        <f>IF(D373&lt;&gt;"",SUBTOTAL(103,$D$9:D373),"")</f>
        <v>194</v>
      </c>
      <c r="B373" s="18">
        <v>202508</v>
      </c>
      <c r="C373" s="18" t="str">
        <f t="shared" si="6"/>
        <v>203</v>
      </c>
      <c r="D373" s="18">
        <v>87203001</v>
      </c>
      <c r="E373" s="80" t="s">
        <v>1173</v>
      </c>
      <c r="F373" s="25" t="s">
        <v>1177</v>
      </c>
      <c r="G373" s="80" t="s">
        <v>1162</v>
      </c>
      <c r="H373" s="31" t="s">
        <v>1107</v>
      </c>
      <c r="I373" s="18" t="s">
        <v>930</v>
      </c>
      <c r="J373" s="18" t="s">
        <v>759</v>
      </c>
      <c r="K373" s="26" t="s">
        <v>104</v>
      </c>
      <c r="L373" s="83" t="s">
        <v>687</v>
      </c>
      <c r="M373" s="30"/>
      <c r="N373" s="80" t="s">
        <v>108</v>
      </c>
      <c r="O373" s="224"/>
    </row>
    <row r="374" spans="1:15" s="79" customFormat="1" ht="15.75">
      <c r="A374" s="18">
        <f>IF(D374&lt;&gt;"",SUBTOTAL(103,$D$9:D374),"")</f>
        <v>195</v>
      </c>
      <c r="B374" s="18">
        <v>202508</v>
      </c>
      <c r="C374" s="18" t="str">
        <f t="shared" si="6"/>
        <v>203</v>
      </c>
      <c r="D374" s="18">
        <v>87203001</v>
      </c>
      <c r="E374" s="80" t="s">
        <v>1173</v>
      </c>
      <c r="F374" s="25" t="s">
        <v>1177</v>
      </c>
      <c r="G374" s="80" t="s">
        <v>1163</v>
      </c>
      <c r="H374" s="31" t="s">
        <v>1105</v>
      </c>
      <c r="I374" s="18" t="s">
        <v>853</v>
      </c>
      <c r="J374" s="18" t="s">
        <v>759</v>
      </c>
      <c r="K374" s="26" t="s">
        <v>104</v>
      </c>
      <c r="L374" s="83" t="s">
        <v>1164</v>
      </c>
      <c r="M374" s="30"/>
      <c r="N374" s="80" t="s">
        <v>364</v>
      </c>
      <c r="O374" s="224"/>
    </row>
    <row r="375" spans="1:15" s="79" customFormat="1" ht="15.75">
      <c r="A375" s="18">
        <f>IF(D375&lt;&gt;"",SUBTOTAL(103,$D$9:D375),"")</f>
        <v>196</v>
      </c>
      <c r="B375" s="18">
        <v>202508</v>
      </c>
      <c r="C375" s="18" t="str">
        <f t="shared" si="6"/>
        <v>203</v>
      </c>
      <c r="D375" s="18">
        <v>87203001</v>
      </c>
      <c r="E375" s="80" t="s">
        <v>1173</v>
      </c>
      <c r="F375" s="25" t="s">
        <v>1177</v>
      </c>
      <c r="G375" s="80" t="s">
        <v>1165</v>
      </c>
      <c r="H375" s="31" t="s">
        <v>1166</v>
      </c>
      <c r="I375" s="18" t="s">
        <v>853</v>
      </c>
      <c r="J375" s="18" t="s">
        <v>759</v>
      </c>
      <c r="K375" s="26" t="s">
        <v>104</v>
      </c>
      <c r="L375" s="83">
        <v>45449</v>
      </c>
      <c r="M375" s="30"/>
      <c r="N375" s="80" t="s">
        <v>108</v>
      </c>
      <c r="O375" s="224"/>
    </row>
    <row r="376" spans="1:15" s="79" customFormat="1" ht="15.75">
      <c r="A376" s="18">
        <f>IF(D376&lt;&gt;"",SUBTOTAL(103,$D$9:D376),"")</f>
        <v>197</v>
      </c>
      <c r="B376" s="18">
        <v>202508</v>
      </c>
      <c r="C376" s="18" t="str">
        <f t="shared" si="6"/>
        <v>203</v>
      </c>
      <c r="D376" s="18">
        <v>87203001</v>
      </c>
      <c r="E376" s="80" t="s">
        <v>1173</v>
      </c>
      <c r="F376" s="25" t="s">
        <v>1177</v>
      </c>
      <c r="G376" s="80" t="s">
        <v>1167</v>
      </c>
      <c r="H376" s="31" t="s">
        <v>1103</v>
      </c>
      <c r="I376" s="18" t="s">
        <v>866</v>
      </c>
      <c r="J376" s="18" t="s">
        <v>759</v>
      </c>
      <c r="K376" s="26" t="s">
        <v>104</v>
      </c>
      <c r="L376" s="83" t="s">
        <v>1168</v>
      </c>
      <c r="M376" s="30"/>
      <c r="N376" s="80" t="s">
        <v>364</v>
      </c>
      <c r="O376" s="224"/>
    </row>
    <row r="377" spans="1:15" s="79" customFormat="1" ht="15.75" hidden="1">
      <c r="A377" s="18">
        <f>IF(D377&lt;&gt;"",SUBTOTAL(103,$D$9:D377),"")</f>
        <v>197</v>
      </c>
      <c r="B377" s="18">
        <v>202508</v>
      </c>
      <c r="C377" s="26" t="str">
        <f t="shared" si="6"/>
        <v>204</v>
      </c>
      <c r="D377" s="18">
        <v>72204001</v>
      </c>
      <c r="E377" s="25" t="s">
        <v>77</v>
      </c>
      <c r="F377" s="25" t="s">
        <v>1802</v>
      </c>
      <c r="G377" s="29" t="s">
        <v>1803</v>
      </c>
      <c r="H377" s="27" t="s">
        <v>1804</v>
      </c>
      <c r="I377" s="26" t="s">
        <v>1805</v>
      </c>
      <c r="J377" s="26" t="s">
        <v>787</v>
      </c>
      <c r="K377" s="26" t="s">
        <v>104</v>
      </c>
      <c r="L377" s="28">
        <v>39757</v>
      </c>
      <c r="M377" s="30"/>
      <c r="N377" s="92" t="s">
        <v>108</v>
      </c>
      <c r="O377" s="224"/>
    </row>
    <row r="378" spans="1:15" s="79" customFormat="1" ht="15.75" hidden="1">
      <c r="A378" s="18">
        <f>IF(D378&lt;&gt;"",SUBTOTAL(103,$D$9:D378),"")</f>
        <v>197</v>
      </c>
      <c r="B378" s="18">
        <v>202508</v>
      </c>
      <c r="C378" s="26" t="str">
        <f t="shared" si="6"/>
        <v>204</v>
      </c>
      <c r="D378" s="18">
        <v>72204001</v>
      </c>
      <c r="E378" s="25" t="s">
        <v>77</v>
      </c>
      <c r="F378" s="25" t="s">
        <v>1802</v>
      </c>
      <c r="G378" s="134" t="s">
        <v>1806</v>
      </c>
      <c r="H378" s="135" t="s">
        <v>1804</v>
      </c>
      <c r="I378" s="136" t="s">
        <v>1805</v>
      </c>
      <c r="J378" s="136" t="s">
        <v>787</v>
      </c>
      <c r="K378" s="26" t="s">
        <v>104</v>
      </c>
      <c r="L378" s="137">
        <v>39979</v>
      </c>
      <c r="M378" s="30"/>
      <c r="N378" s="138" t="s">
        <v>108</v>
      </c>
      <c r="O378" s="224"/>
    </row>
    <row r="379" spans="1:15" s="5" customFormat="1" ht="15.75" hidden="1">
      <c r="A379" s="18">
        <f>IF(D379&lt;&gt;"",SUBTOTAL(103,$D$9:D379),"")</f>
        <v>197</v>
      </c>
      <c r="B379" s="18">
        <v>202508</v>
      </c>
      <c r="C379" s="26" t="str">
        <f t="shared" si="6"/>
        <v>204</v>
      </c>
      <c r="D379" s="18">
        <v>72204001</v>
      </c>
      <c r="E379" s="25" t="s">
        <v>77</v>
      </c>
      <c r="F379" s="25" t="s">
        <v>1802</v>
      </c>
      <c r="G379" s="134" t="s">
        <v>1807</v>
      </c>
      <c r="H379" s="135" t="s">
        <v>1808</v>
      </c>
      <c r="I379" s="136" t="s">
        <v>886</v>
      </c>
      <c r="J379" s="136" t="s">
        <v>787</v>
      </c>
      <c r="K379" s="26" t="s">
        <v>104</v>
      </c>
      <c r="L379" s="139">
        <v>44788</v>
      </c>
      <c r="M379" s="30"/>
      <c r="N379" s="138" t="s">
        <v>108</v>
      </c>
      <c r="O379" s="24"/>
    </row>
    <row r="380" spans="1:15" s="5" customFormat="1" ht="15.75" hidden="1">
      <c r="A380" s="18">
        <f>IF(D380&lt;&gt;"",SUBTOTAL(103,$D$9:D380),"")</f>
        <v>197</v>
      </c>
      <c r="B380" s="18">
        <v>202508</v>
      </c>
      <c r="C380" s="26" t="str">
        <f t="shared" si="6"/>
        <v>204</v>
      </c>
      <c r="D380" s="18">
        <v>72204001</v>
      </c>
      <c r="E380" s="25" t="s">
        <v>77</v>
      </c>
      <c r="F380" s="25" t="s">
        <v>1802</v>
      </c>
      <c r="G380" s="134" t="s">
        <v>1809</v>
      </c>
      <c r="H380" s="135" t="s">
        <v>1808</v>
      </c>
      <c r="I380" s="136" t="s">
        <v>886</v>
      </c>
      <c r="J380" s="136" t="s">
        <v>787</v>
      </c>
      <c r="K380" s="26" t="s">
        <v>104</v>
      </c>
      <c r="L380" s="139">
        <v>44788</v>
      </c>
      <c r="M380" s="30"/>
      <c r="N380" s="138" t="s">
        <v>108</v>
      </c>
      <c r="O380" s="24"/>
    </row>
    <row r="381" spans="1:15" s="5" customFormat="1" ht="15.75" hidden="1">
      <c r="A381" s="18">
        <f>IF(D381&lt;&gt;"",SUBTOTAL(103,$D$9:D381),"")</f>
        <v>197</v>
      </c>
      <c r="B381" s="18">
        <v>202508</v>
      </c>
      <c r="C381" s="26" t="str">
        <f t="shared" si="6"/>
        <v>204</v>
      </c>
      <c r="D381" s="18">
        <v>72204001</v>
      </c>
      <c r="E381" s="25" t="s">
        <v>77</v>
      </c>
      <c r="F381" s="25" t="s">
        <v>1802</v>
      </c>
      <c r="G381" s="29" t="s">
        <v>1810</v>
      </c>
      <c r="H381" s="27" t="s">
        <v>1811</v>
      </c>
      <c r="I381" s="26" t="s">
        <v>886</v>
      </c>
      <c r="J381" s="26" t="s">
        <v>787</v>
      </c>
      <c r="K381" s="26" t="s">
        <v>104</v>
      </c>
      <c r="L381" s="28">
        <v>43840</v>
      </c>
      <c r="M381" s="30"/>
      <c r="N381" s="92" t="s">
        <v>108</v>
      </c>
      <c r="O381" s="24"/>
    </row>
    <row r="382" spans="1:15" s="5" customFormat="1" ht="15.75" hidden="1">
      <c r="A382" s="18">
        <f>IF(D382&lt;&gt;"",SUBTOTAL(103,$D$9:D382),"")</f>
        <v>197</v>
      </c>
      <c r="B382" s="18">
        <v>202508</v>
      </c>
      <c r="C382" s="26" t="str">
        <f t="shared" si="6"/>
        <v>204</v>
      </c>
      <c r="D382" s="18">
        <v>72204001</v>
      </c>
      <c r="E382" s="25" t="s">
        <v>77</v>
      </c>
      <c r="F382" s="25" t="s">
        <v>1802</v>
      </c>
      <c r="G382" s="29" t="s">
        <v>1812</v>
      </c>
      <c r="H382" s="27" t="s">
        <v>1813</v>
      </c>
      <c r="I382" s="26" t="s">
        <v>886</v>
      </c>
      <c r="J382" s="26" t="s">
        <v>787</v>
      </c>
      <c r="K382" s="26" t="s">
        <v>104</v>
      </c>
      <c r="L382" s="28">
        <v>44972</v>
      </c>
      <c r="M382" s="30"/>
      <c r="N382" s="92" t="s">
        <v>109</v>
      </c>
      <c r="O382" s="24"/>
    </row>
    <row r="383" spans="1:15" s="5" customFormat="1" ht="15.75" hidden="1">
      <c r="A383" s="18">
        <f>IF(D383&lt;&gt;"",SUBTOTAL(103,$D$9:D383),"")</f>
        <v>197</v>
      </c>
      <c r="B383" s="18">
        <v>202508</v>
      </c>
      <c r="C383" s="26" t="str">
        <f t="shared" si="6"/>
        <v>204</v>
      </c>
      <c r="D383" s="18">
        <v>72204001</v>
      </c>
      <c r="E383" s="25" t="s">
        <v>77</v>
      </c>
      <c r="F383" s="25" t="s">
        <v>1802</v>
      </c>
      <c r="G383" s="29" t="s">
        <v>1814</v>
      </c>
      <c r="H383" s="27" t="s">
        <v>1815</v>
      </c>
      <c r="I383" s="26" t="s">
        <v>886</v>
      </c>
      <c r="J383" s="26" t="s">
        <v>787</v>
      </c>
      <c r="K383" s="26" t="s">
        <v>104</v>
      </c>
      <c r="L383" s="28">
        <v>45660</v>
      </c>
      <c r="M383" s="30"/>
      <c r="N383" s="92" t="s">
        <v>109</v>
      </c>
      <c r="O383" s="24"/>
    </row>
    <row r="384" spans="1:15" s="5" customFormat="1" ht="15.75" hidden="1">
      <c r="A384" s="18">
        <f>IF(D384&lt;&gt;"",SUBTOTAL(103,$D$9:D384),"")</f>
        <v>197</v>
      </c>
      <c r="B384" s="18">
        <v>202508</v>
      </c>
      <c r="C384" s="26" t="str">
        <f t="shared" si="6"/>
        <v>204</v>
      </c>
      <c r="D384" s="18">
        <v>72204001</v>
      </c>
      <c r="E384" s="25" t="s">
        <v>77</v>
      </c>
      <c r="F384" s="25" t="s">
        <v>1802</v>
      </c>
      <c r="G384" s="29" t="s">
        <v>1816</v>
      </c>
      <c r="H384" s="27" t="s">
        <v>1815</v>
      </c>
      <c r="I384" s="26" t="s">
        <v>886</v>
      </c>
      <c r="J384" s="26" t="s">
        <v>787</v>
      </c>
      <c r="K384" s="26" t="s">
        <v>104</v>
      </c>
      <c r="L384" s="28">
        <v>45660</v>
      </c>
      <c r="M384" s="30"/>
      <c r="N384" s="92" t="s">
        <v>109</v>
      </c>
      <c r="O384" s="24"/>
    </row>
    <row r="385" spans="1:15" s="5" customFormat="1" ht="15.75" hidden="1">
      <c r="A385" s="18">
        <f>IF(D385&lt;&gt;"",SUBTOTAL(103,$D$9:D385),"")</f>
        <v>197</v>
      </c>
      <c r="B385" s="18">
        <v>202508</v>
      </c>
      <c r="C385" s="26" t="str">
        <f t="shared" si="6"/>
        <v>204</v>
      </c>
      <c r="D385" s="18">
        <v>72204001</v>
      </c>
      <c r="E385" s="25" t="s">
        <v>77</v>
      </c>
      <c r="F385" s="25" t="s">
        <v>1802</v>
      </c>
      <c r="G385" s="29" t="s">
        <v>1817</v>
      </c>
      <c r="H385" s="27" t="s">
        <v>1818</v>
      </c>
      <c r="I385" s="26" t="s">
        <v>1582</v>
      </c>
      <c r="J385" s="26" t="s">
        <v>787</v>
      </c>
      <c r="K385" s="26" t="s">
        <v>104</v>
      </c>
      <c r="L385" s="28" t="s">
        <v>1819</v>
      </c>
      <c r="M385" s="30"/>
      <c r="N385" s="92" t="s">
        <v>108</v>
      </c>
      <c r="O385" s="24"/>
    </row>
    <row r="386" spans="1:15" s="5" customFormat="1" ht="15.75" hidden="1">
      <c r="A386" s="18">
        <f>IF(D386&lt;&gt;"",SUBTOTAL(103,$D$9:D386),"")</f>
        <v>197</v>
      </c>
      <c r="B386" s="18">
        <v>202508</v>
      </c>
      <c r="C386" s="26" t="str">
        <f t="shared" si="6"/>
        <v>204</v>
      </c>
      <c r="D386" s="18">
        <v>72204001</v>
      </c>
      <c r="E386" s="25" t="s">
        <v>77</v>
      </c>
      <c r="F386" s="25" t="s">
        <v>1802</v>
      </c>
      <c r="G386" s="29" t="s">
        <v>1820</v>
      </c>
      <c r="H386" s="27" t="s">
        <v>1818</v>
      </c>
      <c r="I386" s="26" t="s">
        <v>1582</v>
      </c>
      <c r="J386" s="26" t="s">
        <v>787</v>
      </c>
      <c r="K386" s="26" t="s">
        <v>104</v>
      </c>
      <c r="L386" s="28" t="s">
        <v>1821</v>
      </c>
      <c r="M386" s="30"/>
      <c r="N386" s="92" t="s">
        <v>108</v>
      </c>
      <c r="O386" s="24"/>
    </row>
    <row r="387" spans="1:15" s="5" customFormat="1" ht="15.75" hidden="1">
      <c r="A387" s="18">
        <f>IF(D387&lt;&gt;"",SUBTOTAL(103,$D$9:D387),"")</f>
        <v>197</v>
      </c>
      <c r="B387" s="18">
        <v>202508</v>
      </c>
      <c r="C387" s="26" t="str">
        <f t="shared" si="6"/>
        <v>204</v>
      </c>
      <c r="D387" s="18">
        <v>72204001</v>
      </c>
      <c r="E387" s="25" t="s">
        <v>77</v>
      </c>
      <c r="F387" s="25" t="s">
        <v>1802</v>
      </c>
      <c r="G387" s="29" t="s">
        <v>1822</v>
      </c>
      <c r="H387" s="27" t="s">
        <v>1823</v>
      </c>
      <c r="I387" s="26" t="s">
        <v>1459</v>
      </c>
      <c r="J387" s="26" t="s">
        <v>787</v>
      </c>
      <c r="K387" s="26" t="s">
        <v>104</v>
      </c>
      <c r="L387" s="28">
        <v>42150</v>
      </c>
      <c r="M387" s="30"/>
      <c r="N387" s="92" t="s">
        <v>108</v>
      </c>
      <c r="O387" s="24"/>
    </row>
    <row r="388" spans="1:15" s="5" customFormat="1" ht="15.75" hidden="1">
      <c r="A388" s="18">
        <f>IF(D388&lt;&gt;"",SUBTOTAL(103,$D$9:D388),"")</f>
        <v>197</v>
      </c>
      <c r="B388" s="18">
        <v>202508</v>
      </c>
      <c r="C388" s="26" t="str">
        <f t="shared" si="6"/>
        <v>204</v>
      </c>
      <c r="D388" s="18">
        <v>72204001</v>
      </c>
      <c r="E388" s="25" t="s">
        <v>77</v>
      </c>
      <c r="F388" s="25" t="s">
        <v>1802</v>
      </c>
      <c r="G388" s="29" t="s">
        <v>1824</v>
      </c>
      <c r="H388" s="27" t="s">
        <v>1823</v>
      </c>
      <c r="I388" s="26" t="s">
        <v>1459</v>
      </c>
      <c r="J388" s="26" t="s">
        <v>787</v>
      </c>
      <c r="K388" s="26" t="s">
        <v>104</v>
      </c>
      <c r="L388" s="28">
        <v>45001</v>
      </c>
      <c r="M388" s="30"/>
      <c r="N388" s="92" t="s">
        <v>109</v>
      </c>
      <c r="O388" s="24"/>
    </row>
    <row r="389" spans="1:15" s="5" customFormat="1" ht="15.75" hidden="1">
      <c r="A389" s="18">
        <f>IF(D389&lt;&gt;"",SUBTOTAL(103,$D$9:D389),"")</f>
        <v>197</v>
      </c>
      <c r="B389" s="18">
        <v>202508</v>
      </c>
      <c r="C389" s="26" t="str">
        <f t="shared" si="6"/>
        <v>204</v>
      </c>
      <c r="D389" s="18">
        <v>72204001</v>
      </c>
      <c r="E389" s="25" t="s">
        <v>77</v>
      </c>
      <c r="F389" s="25" t="s">
        <v>1802</v>
      </c>
      <c r="G389" s="29" t="s">
        <v>1825</v>
      </c>
      <c r="H389" s="27" t="s">
        <v>1826</v>
      </c>
      <c r="I389" s="26" t="s">
        <v>1187</v>
      </c>
      <c r="J389" s="26" t="s">
        <v>787</v>
      </c>
      <c r="K389" s="26" t="s">
        <v>104</v>
      </c>
      <c r="L389" s="28">
        <v>45650</v>
      </c>
      <c r="M389" s="30"/>
      <c r="N389" s="92" t="s">
        <v>109</v>
      </c>
      <c r="O389" s="24"/>
    </row>
    <row r="390" spans="1:15" s="5" customFormat="1" ht="15.75" hidden="1">
      <c r="A390" s="18">
        <f>IF(D390&lt;&gt;"",SUBTOTAL(103,$D$9:D390),"")</f>
        <v>197</v>
      </c>
      <c r="B390" s="18">
        <v>202508</v>
      </c>
      <c r="C390" s="26" t="str">
        <f t="shared" si="6"/>
        <v>204</v>
      </c>
      <c r="D390" s="18">
        <v>72204001</v>
      </c>
      <c r="E390" s="25" t="s">
        <v>77</v>
      </c>
      <c r="F390" s="25" t="s">
        <v>1802</v>
      </c>
      <c r="G390" s="29" t="s">
        <v>1827</v>
      </c>
      <c r="H390" s="27" t="s">
        <v>1828</v>
      </c>
      <c r="I390" s="26" t="s">
        <v>793</v>
      </c>
      <c r="J390" s="26" t="s">
        <v>787</v>
      </c>
      <c r="K390" s="26" t="s">
        <v>104</v>
      </c>
      <c r="L390" s="28">
        <v>43837</v>
      </c>
      <c r="M390" s="30"/>
      <c r="N390" s="92" t="s">
        <v>108</v>
      </c>
      <c r="O390" s="24"/>
    </row>
    <row r="391" spans="1:15" s="5" customFormat="1" ht="15.75" hidden="1">
      <c r="A391" s="18">
        <f>IF(D391&lt;&gt;"",SUBTOTAL(103,$D$9:D391),"")</f>
        <v>197</v>
      </c>
      <c r="B391" s="18">
        <v>202508</v>
      </c>
      <c r="C391" s="26" t="str">
        <f t="shared" si="6"/>
        <v>204</v>
      </c>
      <c r="D391" s="18">
        <v>72204001</v>
      </c>
      <c r="E391" s="25" t="s">
        <v>77</v>
      </c>
      <c r="F391" s="25" t="s">
        <v>1802</v>
      </c>
      <c r="G391" s="29" t="s">
        <v>1829</v>
      </c>
      <c r="H391" s="27" t="s">
        <v>1830</v>
      </c>
      <c r="I391" s="26" t="s">
        <v>791</v>
      </c>
      <c r="J391" s="26" t="s">
        <v>787</v>
      </c>
      <c r="K391" s="26" t="s">
        <v>104</v>
      </c>
      <c r="L391" s="28">
        <v>44803</v>
      </c>
      <c r="M391" s="30"/>
      <c r="N391" s="92" t="s">
        <v>109</v>
      </c>
      <c r="O391" s="24"/>
    </row>
    <row r="392" spans="1:15" s="5" customFormat="1" ht="15.75" hidden="1">
      <c r="A392" s="18">
        <f>IF(D392&lt;&gt;"",SUBTOTAL(103,$D$9:D392),"")</f>
        <v>197</v>
      </c>
      <c r="B392" s="18">
        <v>202508</v>
      </c>
      <c r="C392" s="26" t="str">
        <f t="shared" si="6"/>
        <v>204</v>
      </c>
      <c r="D392" s="18">
        <v>72204001</v>
      </c>
      <c r="E392" s="25" t="s">
        <v>77</v>
      </c>
      <c r="F392" s="25" t="s">
        <v>1802</v>
      </c>
      <c r="G392" s="29" t="s">
        <v>1831</v>
      </c>
      <c r="H392" s="27" t="s">
        <v>1830</v>
      </c>
      <c r="I392" s="26" t="s">
        <v>791</v>
      </c>
      <c r="J392" s="26" t="s">
        <v>787</v>
      </c>
      <c r="K392" s="26" t="s">
        <v>104</v>
      </c>
      <c r="L392" s="28">
        <v>45092</v>
      </c>
      <c r="M392" s="30"/>
      <c r="N392" s="92" t="s">
        <v>108</v>
      </c>
      <c r="O392" s="24"/>
    </row>
    <row r="393" spans="1:15" s="5" customFormat="1" ht="15.75" hidden="1">
      <c r="A393" s="18">
        <f>IF(D393&lt;&gt;"",SUBTOTAL(103,$D$9:D393),"")</f>
        <v>197</v>
      </c>
      <c r="B393" s="18">
        <v>202508</v>
      </c>
      <c r="C393" s="26" t="str">
        <f t="shared" si="6"/>
        <v>204</v>
      </c>
      <c r="D393" s="18">
        <v>72204001</v>
      </c>
      <c r="E393" s="25" t="s">
        <v>77</v>
      </c>
      <c r="F393" s="25" t="s">
        <v>1802</v>
      </c>
      <c r="G393" s="29" t="s">
        <v>1832</v>
      </c>
      <c r="H393" s="27" t="s">
        <v>1833</v>
      </c>
      <c r="I393" s="26" t="s">
        <v>802</v>
      </c>
      <c r="J393" s="26" t="s">
        <v>787</v>
      </c>
      <c r="K393" s="26" t="s">
        <v>104</v>
      </c>
      <c r="L393" s="28">
        <v>39696</v>
      </c>
      <c r="M393" s="30"/>
      <c r="N393" s="92" t="s">
        <v>108</v>
      </c>
      <c r="O393" s="24"/>
    </row>
    <row r="394" spans="1:15" s="5" customFormat="1" ht="15.75" hidden="1">
      <c r="A394" s="18">
        <f>IF(D394&lt;&gt;"",SUBTOTAL(103,$D$9:D394),"")</f>
        <v>197</v>
      </c>
      <c r="B394" s="18">
        <v>202508</v>
      </c>
      <c r="C394" s="26" t="str">
        <f t="shared" si="6"/>
        <v>204</v>
      </c>
      <c r="D394" s="18">
        <v>72204001</v>
      </c>
      <c r="E394" s="25" t="s">
        <v>77</v>
      </c>
      <c r="F394" s="25" t="s">
        <v>1802</v>
      </c>
      <c r="G394" s="29" t="s">
        <v>1834</v>
      </c>
      <c r="H394" s="27" t="s">
        <v>1835</v>
      </c>
      <c r="I394" s="26" t="s">
        <v>1189</v>
      </c>
      <c r="J394" s="26" t="s">
        <v>787</v>
      </c>
      <c r="K394" s="26" t="s">
        <v>104</v>
      </c>
      <c r="L394" s="28">
        <v>42917</v>
      </c>
      <c r="M394" s="30"/>
      <c r="N394" s="92" t="s">
        <v>108</v>
      </c>
      <c r="O394" s="24"/>
    </row>
    <row r="395" spans="1:15" s="5" customFormat="1" ht="15.75" hidden="1">
      <c r="A395" s="18">
        <f>IF(D395&lt;&gt;"",SUBTOTAL(103,$D$9:D395),"")</f>
        <v>197</v>
      </c>
      <c r="B395" s="18">
        <v>202508</v>
      </c>
      <c r="C395" s="26" t="str">
        <f t="shared" si="6"/>
        <v>204</v>
      </c>
      <c r="D395" s="18">
        <v>72204001</v>
      </c>
      <c r="E395" s="25" t="s">
        <v>77</v>
      </c>
      <c r="F395" s="25" t="s">
        <v>1802</v>
      </c>
      <c r="G395" s="29" t="s">
        <v>1836</v>
      </c>
      <c r="H395" s="27" t="s">
        <v>1837</v>
      </c>
      <c r="I395" s="26" t="s">
        <v>802</v>
      </c>
      <c r="J395" s="26" t="s">
        <v>787</v>
      </c>
      <c r="K395" s="26" t="s">
        <v>104</v>
      </c>
      <c r="L395" s="28">
        <v>45001</v>
      </c>
      <c r="M395" s="30"/>
      <c r="N395" s="92" t="s">
        <v>109</v>
      </c>
      <c r="O395" s="24"/>
    </row>
    <row r="396" spans="1:15" s="5" customFormat="1" ht="15.75" hidden="1">
      <c r="A396" s="18">
        <f>IF(D396&lt;&gt;"",SUBTOTAL(103,$D$9:D396),"")</f>
        <v>197</v>
      </c>
      <c r="B396" s="18">
        <v>202508</v>
      </c>
      <c r="C396" s="26" t="str">
        <f t="shared" ref="C396:C459" si="8">MID(D396,3,3)</f>
        <v>204</v>
      </c>
      <c r="D396" s="18">
        <v>72204001</v>
      </c>
      <c r="E396" s="25" t="s">
        <v>77</v>
      </c>
      <c r="F396" s="25" t="s">
        <v>1802</v>
      </c>
      <c r="G396" s="29" t="s">
        <v>1838</v>
      </c>
      <c r="H396" s="27" t="s">
        <v>1839</v>
      </c>
      <c r="I396" s="26" t="s">
        <v>907</v>
      </c>
      <c r="J396" s="26" t="s">
        <v>787</v>
      </c>
      <c r="K396" s="26" t="s">
        <v>104</v>
      </c>
      <c r="L396" s="28">
        <v>39767</v>
      </c>
      <c r="M396" s="30"/>
      <c r="N396" s="92" t="s">
        <v>108</v>
      </c>
      <c r="O396" s="24"/>
    </row>
    <row r="397" spans="1:15" s="5" customFormat="1" ht="15.75" hidden="1">
      <c r="A397" s="18">
        <f>IF(D397&lt;&gt;"",SUBTOTAL(103,$D$9:D397),"")</f>
        <v>197</v>
      </c>
      <c r="B397" s="18">
        <v>202508</v>
      </c>
      <c r="C397" s="26" t="str">
        <f t="shared" si="8"/>
        <v>204</v>
      </c>
      <c r="D397" s="18">
        <v>72204001</v>
      </c>
      <c r="E397" s="25" t="s">
        <v>77</v>
      </c>
      <c r="F397" s="25" t="s">
        <v>1802</v>
      </c>
      <c r="G397" s="29" t="s">
        <v>1840</v>
      </c>
      <c r="H397" s="27" t="s">
        <v>1839</v>
      </c>
      <c r="I397" s="26" t="s">
        <v>907</v>
      </c>
      <c r="J397" s="26" t="s">
        <v>787</v>
      </c>
      <c r="K397" s="26" t="s">
        <v>104</v>
      </c>
      <c r="L397" s="28">
        <v>45650</v>
      </c>
      <c r="M397" s="30"/>
      <c r="N397" s="92" t="s">
        <v>109</v>
      </c>
      <c r="O397" s="24"/>
    </row>
    <row r="398" spans="1:15" s="5" customFormat="1" ht="15.75" hidden="1">
      <c r="A398" s="18">
        <f>IF(D398&lt;&gt;"",SUBTOTAL(103,$D$9:D398),"")</f>
        <v>197</v>
      </c>
      <c r="B398" s="18">
        <v>202508</v>
      </c>
      <c r="C398" s="26" t="str">
        <f t="shared" si="8"/>
        <v>204</v>
      </c>
      <c r="D398" s="18">
        <v>72204001</v>
      </c>
      <c r="E398" s="25" t="s">
        <v>77</v>
      </c>
      <c r="F398" s="25" t="s">
        <v>1802</v>
      </c>
      <c r="G398" s="29" t="s">
        <v>1841</v>
      </c>
      <c r="H398" s="27" t="s">
        <v>1842</v>
      </c>
      <c r="I398" s="26" t="s">
        <v>113</v>
      </c>
      <c r="J398" s="26" t="s">
        <v>787</v>
      </c>
      <c r="K398" s="26" t="s">
        <v>774</v>
      </c>
      <c r="L398" s="28">
        <v>39975</v>
      </c>
      <c r="M398" s="30"/>
      <c r="N398" s="92" t="s">
        <v>108</v>
      </c>
      <c r="O398" s="24"/>
    </row>
    <row r="399" spans="1:15" s="5" customFormat="1" ht="15.75" hidden="1">
      <c r="A399" s="18">
        <f>IF(D399&lt;&gt;"",SUBTOTAL(103,$D$9:D399),"")</f>
        <v>197</v>
      </c>
      <c r="B399" s="18">
        <v>202508</v>
      </c>
      <c r="C399" s="26" t="str">
        <f t="shared" si="8"/>
        <v>204</v>
      </c>
      <c r="D399" s="18">
        <v>72204001</v>
      </c>
      <c r="E399" s="25" t="s">
        <v>77</v>
      </c>
      <c r="F399" s="25" t="s">
        <v>1802</v>
      </c>
      <c r="G399" s="29" t="s">
        <v>1843</v>
      </c>
      <c r="H399" s="27" t="s">
        <v>1842</v>
      </c>
      <c r="I399" s="26" t="s">
        <v>113</v>
      </c>
      <c r="J399" s="26" t="s">
        <v>787</v>
      </c>
      <c r="K399" s="26" t="s">
        <v>104</v>
      </c>
      <c r="L399" s="28">
        <v>42150</v>
      </c>
      <c r="M399" s="30"/>
      <c r="N399" s="92" t="s">
        <v>108</v>
      </c>
      <c r="O399" s="24"/>
    </row>
    <row r="400" spans="1:15" s="5" customFormat="1" ht="15.75" hidden="1">
      <c r="A400" s="18">
        <f>IF(D400&lt;&gt;"",SUBTOTAL(103,$D$9:D400),"")</f>
        <v>197</v>
      </c>
      <c r="B400" s="18">
        <v>202508</v>
      </c>
      <c r="C400" s="26" t="str">
        <f t="shared" si="8"/>
        <v>204</v>
      </c>
      <c r="D400" s="18">
        <v>72204001</v>
      </c>
      <c r="E400" s="25" t="s">
        <v>77</v>
      </c>
      <c r="F400" s="25" t="s">
        <v>1802</v>
      </c>
      <c r="G400" s="29" t="s">
        <v>1844</v>
      </c>
      <c r="H400" s="27" t="s">
        <v>1845</v>
      </c>
      <c r="I400" s="26" t="s">
        <v>113</v>
      </c>
      <c r="J400" s="26" t="s">
        <v>787</v>
      </c>
      <c r="K400" s="26" t="s">
        <v>104</v>
      </c>
      <c r="L400" s="28">
        <v>45650</v>
      </c>
      <c r="M400" s="30"/>
      <c r="N400" s="92" t="s">
        <v>109</v>
      </c>
      <c r="O400" s="24"/>
    </row>
    <row r="401" spans="1:16" s="5" customFormat="1" ht="15.75" hidden="1">
      <c r="A401" s="18">
        <f>IF(D401&lt;&gt;"",SUBTOTAL(103,$D$9:D401),"")</f>
        <v>197</v>
      </c>
      <c r="B401" s="18">
        <v>202508</v>
      </c>
      <c r="C401" s="26" t="str">
        <f t="shared" si="8"/>
        <v>204</v>
      </c>
      <c r="D401" s="18">
        <v>72204001</v>
      </c>
      <c r="E401" s="25" t="s">
        <v>77</v>
      </c>
      <c r="F401" s="25" t="s">
        <v>1802</v>
      </c>
      <c r="G401" s="29" t="s">
        <v>1846</v>
      </c>
      <c r="H401" s="27" t="s">
        <v>1847</v>
      </c>
      <c r="I401" s="26" t="s">
        <v>933</v>
      </c>
      <c r="J401" s="26" t="s">
        <v>787</v>
      </c>
      <c r="K401" s="26" t="s">
        <v>104</v>
      </c>
      <c r="L401" s="28">
        <v>43840</v>
      </c>
      <c r="M401" s="30"/>
      <c r="N401" s="92" t="s">
        <v>108</v>
      </c>
      <c r="O401" s="24"/>
    </row>
    <row r="402" spans="1:16" s="5" customFormat="1" ht="15.75" hidden="1">
      <c r="A402" s="18">
        <f>IF(D402&lt;&gt;"",SUBTOTAL(103,$D$9:D402),"")</f>
        <v>197</v>
      </c>
      <c r="B402" s="18">
        <v>202508</v>
      </c>
      <c r="C402" s="26" t="str">
        <f t="shared" si="8"/>
        <v>204</v>
      </c>
      <c r="D402" s="18">
        <v>72204001</v>
      </c>
      <c r="E402" s="25" t="s">
        <v>77</v>
      </c>
      <c r="F402" s="25" t="s">
        <v>1802</v>
      </c>
      <c r="G402" s="29" t="s">
        <v>1848</v>
      </c>
      <c r="H402" s="27" t="s">
        <v>1849</v>
      </c>
      <c r="I402" s="26" t="s">
        <v>1850</v>
      </c>
      <c r="J402" s="26" t="s">
        <v>787</v>
      </c>
      <c r="K402" s="26" t="s">
        <v>774</v>
      </c>
      <c r="L402" s="28">
        <v>43060</v>
      </c>
      <c r="M402" s="30"/>
      <c r="N402" s="92" t="s">
        <v>108</v>
      </c>
      <c r="O402" s="24"/>
    </row>
    <row r="403" spans="1:16" s="5" customFormat="1" ht="15.75" hidden="1">
      <c r="A403" s="18">
        <f>IF(D403&lt;&gt;"",SUBTOTAL(103,$D$9:D403),"")</f>
        <v>197</v>
      </c>
      <c r="B403" s="18">
        <v>202508</v>
      </c>
      <c r="C403" s="26" t="str">
        <f t="shared" si="8"/>
        <v>204</v>
      </c>
      <c r="D403" s="18">
        <v>72204001</v>
      </c>
      <c r="E403" s="25" t="s">
        <v>77</v>
      </c>
      <c r="F403" s="25" t="s">
        <v>1802</v>
      </c>
      <c r="G403" s="29" t="s">
        <v>1851</v>
      </c>
      <c r="H403" s="27" t="s">
        <v>1852</v>
      </c>
      <c r="I403" s="26" t="s">
        <v>799</v>
      </c>
      <c r="J403" s="26" t="s">
        <v>1334</v>
      </c>
      <c r="K403" s="26" t="s">
        <v>104</v>
      </c>
      <c r="L403" s="28">
        <v>45091</v>
      </c>
      <c r="M403" s="30"/>
      <c r="N403" s="92" t="s">
        <v>108</v>
      </c>
      <c r="O403" s="24"/>
    </row>
    <row r="404" spans="1:16" s="5" customFormat="1" ht="15.75" hidden="1">
      <c r="A404" s="18">
        <f>IF(D404&lt;&gt;"",SUBTOTAL(103,$D$9:D404),"")</f>
        <v>197</v>
      </c>
      <c r="B404" s="18">
        <v>202508</v>
      </c>
      <c r="C404" s="26" t="str">
        <f t="shared" si="8"/>
        <v>204</v>
      </c>
      <c r="D404" s="18">
        <v>72204001</v>
      </c>
      <c r="E404" s="25" t="s">
        <v>77</v>
      </c>
      <c r="F404" s="25" t="s">
        <v>1802</v>
      </c>
      <c r="G404" s="29" t="s">
        <v>1853</v>
      </c>
      <c r="H404" s="27" t="s">
        <v>1852</v>
      </c>
      <c r="I404" s="26" t="s">
        <v>799</v>
      </c>
      <c r="J404" s="26" t="s">
        <v>1334</v>
      </c>
      <c r="K404" s="26" t="s">
        <v>104</v>
      </c>
      <c r="L404" s="28">
        <v>45659</v>
      </c>
      <c r="M404" s="30"/>
      <c r="N404" s="92" t="s">
        <v>109</v>
      </c>
      <c r="O404" s="24"/>
    </row>
    <row r="405" spans="1:16" s="5" customFormat="1" ht="15.75" hidden="1">
      <c r="A405" s="18">
        <f>IF(D405&lt;&gt;"",SUBTOTAL(103,$D$9:D405),"")</f>
        <v>197</v>
      </c>
      <c r="B405" s="18">
        <v>202508</v>
      </c>
      <c r="C405" s="26" t="str">
        <f t="shared" si="8"/>
        <v>204</v>
      </c>
      <c r="D405" s="18">
        <v>72204001</v>
      </c>
      <c r="E405" s="25" t="s">
        <v>77</v>
      </c>
      <c r="F405" s="25" t="s">
        <v>1802</v>
      </c>
      <c r="G405" s="29" t="s">
        <v>1854</v>
      </c>
      <c r="H405" s="27" t="s">
        <v>1855</v>
      </c>
      <c r="I405" s="26" t="s">
        <v>1856</v>
      </c>
      <c r="J405" s="26" t="s">
        <v>787</v>
      </c>
      <c r="K405" s="26" t="s">
        <v>774</v>
      </c>
      <c r="L405" s="28">
        <v>40532</v>
      </c>
      <c r="M405" s="30"/>
      <c r="N405" s="92" t="s">
        <v>108</v>
      </c>
      <c r="O405" s="24"/>
    </row>
    <row r="406" spans="1:16" s="5" customFormat="1" ht="15.75" hidden="1">
      <c r="A406" s="18">
        <f>IF(D406&lt;&gt;"",SUBTOTAL(103,$D$9:D406),"")</f>
        <v>197</v>
      </c>
      <c r="B406" s="18">
        <v>202508</v>
      </c>
      <c r="C406" s="26" t="str">
        <f t="shared" si="8"/>
        <v>204</v>
      </c>
      <c r="D406" s="18">
        <v>72204001</v>
      </c>
      <c r="E406" s="25" t="s">
        <v>77</v>
      </c>
      <c r="F406" s="25" t="s">
        <v>1802</v>
      </c>
      <c r="G406" s="29" t="s">
        <v>1857</v>
      </c>
      <c r="H406" s="27" t="s">
        <v>1858</v>
      </c>
      <c r="I406" s="26" t="s">
        <v>1856</v>
      </c>
      <c r="J406" s="26" t="s">
        <v>787</v>
      </c>
      <c r="K406" s="26" t="s">
        <v>104</v>
      </c>
      <c r="L406" s="28">
        <v>45429</v>
      </c>
      <c r="M406" s="30"/>
      <c r="N406" s="92" t="s">
        <v>109</v>
      </c>
      <c r="O406" s="24"/>
    </row>
    <row r="407" spans="1:16" s="5" customFormat="1" ht="15.75" hidden="1">
      <c r="A407" s="18">
        <f>IF(D407&lt;&gt;"",SUBTOTAL(103,$D$9:D407),"")</f>
        <v>197</v>
      </c>
      <c r="B407" s="18">
        <v>202508</v>
      </c>
      <c r="C407" s="26" t="str">
        <f t="shared" si="8"/>
        <v>204</v>
      </c>
      <c r="D407" s="18">
        <v>72204001</v>
      </c>
      <c r="E407" s="25" t="s">
        <v>77</v>
      </c>
      <c r="F407" s="25" t="s">
        <v>1802</v>
      </c>
      <c r="G407" s="29" t="s">
        <v>1859</v>
      </c>
      <c r="H407" s="27" t="s">
        <v>1860</v>
      </c>
      <c r="I407" s="26" t="s">
        <v>951</v>
      </c>
      <c r="J407" s="26" t="s">
        <v>787</v>
      </c>
      <c r="K407" s="26" t="s">
        <v>104</v>
      </c>
      <c r="L407" s="28">
        <v>45497</v>
      </c>
      <c r="M407" s="30"/>
      <c r="N407" s="92" t="s">
        <v>109</v>
      </c>
      <c r="O407" s="24"/>
    </row>
    <row r="408" spans="1:16" s="5" customFormat="1" ht="15.75" hidden="1">
      <c r="A408" s="18">
        <f>IF(D408&lt;&gt;"",SUBTOTAL(103,$D$9:D408),"")</f>
        <v>197</v>
      </c>
      <c r="B408" s="18">
        <v>202508</v>
      </c>
      <c r="C408" s="26" t="str">
        <f t="shared" si="8"/>
        <v>204</v>
      </c>
      <c r="D408" s="18">
        <v>72204001</v>
      </c>
      <c r="E408" s="25" t="s">
        <v>77</v>
      </c>
      <c r="F408" s="25" t="s">
        <v>1802</v>
      </c>
      <c r="G408" s="29" t="s">
        <v>1861</v>
      </c>
      <c r="H408" s="27" t="s">
        <v>1862</v>
      </c>
      <c r="I408" s="26" t="s">
        <v>795</v>
      </c>
      <c r="J408" s="26" t="s">
        <v>1334</v>
      </c>
      <c r="K408" s="26" t="s">
        <v>104</v>
      </c>
      <c r="L408" s="28">
        <v>40734</v>
      </c>
      <c r="M408" s="30"/>
      <c r="N408" s="92" t="s">
        <v>108</v>
      </c>
      <c r="O408" s="24"/>
    </row>
    <row r="409" spans="1:16" s="5" customFormat="1" ht="15.75" hidden="1">
      <c r="A409" s="18">
        <f>IF(D409&lt;&gt;"",SUBTOTAL(103,$D$9:D409),"")</f>
        <v>197</v>
      </c>
      <c r="B409" s="18">
        <v>202508</v>
      </c>
      <c r="C409" s="26" t="str">
        <f t="shared" si="8"/>
        <v>204</v>
      </c>
      <c r="D409" s="18">
        <v>72204001</v>
      </c>
      <c r="E409" s="25" t="s">
        <v>77</v>
      </c>
      <c r="F409" s="25" t="s">
        <v>1802</v>
      </c>
      <c r="G409" s="29" t="s">
        <v>1863</v>
      </c>
      <c r="H409" s="27" t="s">
        <v>1864</v>
      </c>
      <c r="I409" s="26" t="s">
        <v>795</v>
      </c>
      <c r="J409" s="26" t="s">
        <v>1334</v>
      </c>
      <c r="K409" s="26" t="s">
        <v>104</v>
      </c>
      <c r="L409" s="28">
        <v>44629</v>
      </c>
      <c r="M409" s="30"/>
      <c r="N409" s="92" t="s">
        <v>109</v>
      </c>
      <c r="O409" s="24"/>
    </row>
    <row r="410" spans="1:16" s="5" customFormat="1" ht="15.75" hidden="1">
      <c r="A410" s="18">
        <f>IF(D410&lt;&gt;"",SUBTOTAL(103,$D$9:D410),"")</f>
        <v>197</v>
      </c>
      <c r="B410" s="18">
        <v>202508</v>
      </c>
      <c r="C410" s="26" t="str">
        <f t="shared" si="8"/>
        <v>204</v>
      </c>
      <c r="D410" s="18">
        <v>72204001</v>
      </c>
      <c r="E410" s="25" t="s">
        <v>77</v>
      </c>
      <c r="F410" s="25" t="s">
        <v>1802</v>
      </c>
      <c r="G410" s="29" t="s">
        <v>1865</v>
      </c>
      <c r="H410" s="27" t="s">
        <v>443</v>
      </c>
      <c r="I410" s="26" t="s">
        <v>225</v>
      </c>
      <c r="J410" s="26" t="s">
        <v>787</v>
      </c>
      <c r="K410" s="26" t="s">
        <v>104</v>
      </c>
      <c r="L410" s="28">
        <v>40730</v>
      </c>
      <c r="M410" s="30"/>
      <c r="N410" s="92" t="s">
        <v>108</v>
      </c>
      <c r="O410" s="24"/>
    </row>
    <row r="411" spans="1:16" s="5" customFormat="1" ht="15.75" hidden="1">
      <c r="A411" s="18">
        <f>IF(D411&lt;&gt;"",SUBTOTAL(103,$D$9:D411),"")</f>
        <v>197</v>
      </c>
      <c r="B411" s="18">
        <v>202508</v>
      </c>
      <c r="C411" s="18" t="str">
        <f t="shared" si="8"/>
        <v>204</v>
      </c>
      <c r="D411" s="18">
        <v>80204001</v>
      </c>
      <c r="E411" s="25" t="s">
        <v>77</v>
      </c>
      <c r="F411" s="25" t="s">
        <v>37</v>
      </c>
      <c r="G411" s="29" t="s">
        <v>700</v>
      </c>
      <c r="H411" s="27" t="s">
        <v>701</v>
      </c>
      <c r="I411" s="26" t="s">
        <v>814</v>
      </c>
      <c r="J411" s="26" t="s">
        <v>787</v>
      </c>
      <c r="K411" s="26" t="s">
        <v>104</v>
      </c>
      <c r="L411" s="28">
        <v>41566</v>
      </c>
      <c r="M411" s="30"/>
      <c r="N411" s="92" t="s">
        <v>106</v>
      </c>
      <c r="O411" s="24"/>
      <c r="P411" s="37"/>
    </row>
    <row r="412" spans="1:16" s="5" customFormat="1" ht="15.75" hidden="1">
      <c r="A412" s="18">
        <f>IF(D412&lt;&gt;"",SUBTOTAL(103,$D$9:D412),"")</f>
        <v>197</v>
      </c>
      <c r="B412" s="18">
        <v>202508</v>
      </c>
      <c r="C412" s="18" t="str">
        <f t="shared" si="8"/>
        <v>204</v>
      </c>
      <c r="D412" s="18">
        <v>80204001</v>
      </c>
      <c r="E412" s="25" t="s">
        <v>77</v>
      </c>
      <c r="F412" s="25" t="s">
        <v>37</v>
      </c>
      <c r="G412" s="29" t="s">
        <v>702</v>
      </c>
      <c r="H412" s="27" t="s">
        <v>701</v>
      </c>
      <c r="I412" s="26" t="s">
        <v>814</v>
      </c>
      <c r="J412" s="26" t="s">
        <v>787</v>
      </c>
      <c r="K412" s="26" t="s">
        <v>104</v>
      </c>
      <c r="L412" s="28">
        <v>41566</v>
      </c>
      <c r="M412" s="30"/>
      <c r="N412" s="92" t="s">
        <v>106</v>
      </c>
      <c r="O412" s="24"/>
      <c r="P412" s="37"/>
    </row>
    <row r="413" spans="1:16" s="5" customFormat="1" ht="15.75" hidden="1">
      <c r="A413" s="18">
        <f>IF(D413&lt;&gt;"",SUBTOTAL(103,$D$9:D413),"")</f>
        <v>197</v>
      </c>
      <c r="B413" s="18">
        <v>202508</v>
      </c>
      <c r="C413" s="18" t="str">
        <f t="shared" si="8"/>
        <v>204</v>
      </c>
      <c r="D413" s="18">
        <v>80204001</v>
      </c>
      <c r="E413" s="25" t="s">
        <v>77</v>
      </c>
      <c r="F413" s="25" t="s">
        <v>37</v>
      </c>
      <c r="G413" s="29" t="s">
        <v>703</v>
      </c>
      <c r="H413" s="27" t="s">
        <v>701</v>
      </c>
      <c r="I413" s="26" t="s">
        <v>814</v>
      </c>
      <c r="J413" s="26" t="s">
        <v>787</v>
      </c>
      <c r="K413" s="26" t="s">
        <v>104</v>
      </c>
      <c r="L413" s="28">
        <v>41566</v>
      </c>
      <c r="M413" s="30"/>
      <c r="N413" s="92" t="s">
        <v>106</v>
      </c>
      <c r="O413" s="24"/>
      <c r="P413" s="37"/>
    </row>
    <row r="414" spans="1:16" s="5" customFormat="1" ht="15.75" hidden="1">
      <c r="A414" s="18">
        <f>IF(D414&lt;&gt;"",SUBTOTAL(103,$D$9:D414),"")</f>
        <v>197</v>
      </c>
      <c r="B414" s="18">
        <v>202508</v>
      </c>
      <c r="C414" s="18" t="str">
        <f t="shared" si="8"/>
        <v>204</v>
      </c>
      <c r="D414" s="18">
        <v>80204001</v>
      </c>
      <c r="E414" s="25" t="s">
        <v>77</v>
      </c>
      <c r="F414" s="25" t="s">
        <v>37</v>
      </c>
      <c r="G414" s="29" t="s">
        <v>704</v>
      </c>
      <c r="H414" s="27" t="s">
        <v>701</v>
      </c>
      <c r="I414" s="26" t="s">
        <v>814</v>
      </c>
      <c r="J414" s="26" t="s">
        <v>787</v>
      </c>
      <c r="K414" s="26" t="s">
        <v>104</v>
      </c>
      <c r="L414" s="28">
        <v>41566</v>
      </c>
      <c r="M414" s="30"/>
      <c r="N414" s="92" t="s">
        <v>106</v>
      </c>
      <c r="O414" s="24"/>
      <c r="P414" s="37"/>
    </row>
    <row r="415" spans="1:16" s="5" customFormat="1" ht="15.75" hidden="1">
      <c r="A415" s="18">
        <f>IF(D415&lt;&gt;"",SUBTOTAL(103,$D$9:D415),"")</f>
        <v>197</v>
      </c>
      <c r="B415" s="18">
        <v>202508</v>
      </c>
      <c r="C415" s="18" t="str">
        <f t="shared" si="8"/>
        <v>204</v>
      </c>
      <c r="D415" s="18">
        <v>80204001</v>
      </c>
      <c r="E415" s="25" t="s">
        <v>77</v>
      </c>
      <c r="F415" s="25" t="s">
        <v>37</v>
      </c>
      <c r="G415" s="29" t="s">
        <v>705</v>
      </c>
      <c r="H415" s="27" t="s">
        <v>706</v>
      </c>
      <c r="I415" s="26" t="s">
        <v>814</v>
      </c>
      <c r="J415" s="26" t="s">
        <v>787</v>
      </c>
      <c r="K415" s="26" t="s">
        <v>104</v>
      </c>
      <c r="L415" s="28">
        <v>41451</v>
      </c>
      <c r="M415" s="30"/>
      <c r="N415" s="92" t="s">
        <v>106</v>
      </c>
      <c r="O415" s="24"/>
      <c r="P415" s="37"/>
    </row>
    <row r="416" spans="1:16" s="5" customFormat="1" ht="15.75" hidden="1">
      <c r="A416" s="18">
        <f>IF(D416&lt;&gt;"",SUBTOTAL(103,$D$9:D416),"")</f>
        <v>197</v>
      </c>
      <c r="B416" s="18">
        <v>202508</v>
      </c>
      <c r="C416" s="18" t="str">
        <f t="shared" si="8"/>
        <v>204</v>
      </c>
      <c r="D416" s="18">
        <v>80204001</v>
      </c>
      <c r="E416" s="25" t="s">
        <v>77</v>
      </c>
      <c r="F416" s="25" t="s">
        <v>37</v>
      </c>
      <c r="G416" s="29" t="s">
        <v>707</v>
      </c>
      <c r="H416" s="27" t="s">
        <v>708</v>
      </c>
      <c r="I416" s="26" t="s">
        <v>283</v>
      </c>
      <c r="J416" s="26" t="s">
        <v>787</v>
      </c>
      <c r="K416" s="26" t="s">
        <v>104</v>
      </c>
      <c r="L416" s="28">
        <v>44068</v>
      </c>
      <c r="M416" s="30"/>
      <c r="N416" s="92" t="s">
        <v>106</v>
      </c>
      <c r="O416" s="24"/>
      <c r="P416" s="37"/>
    </row>
    <row r="417" spans="1:16" s="5" customFormat="1" ht="15.75" hidden="1">
      <c r="A417" s="18">
        <f>IF(D417&lt;&gt;"",SUBTOTAL(103,$D$9:D417),"")</f>
        <v>197</v>
      </c>
      <c r="B417" s="18">
        <v>202508</v>
      </c>
      <c r="C417" s="18" t="str">
        <f t="shared" si="8"/>
        <v>204</v>
      </c>
      <c r="D417" s="18">
        <v>80204001</v>
      </c>
      <c r="E417" s="25" t="s">
        <v>77</v>
      </c>
      <c r="F417" s="25" t="s">
        <v>37</v>
      </c>
      <c r="G417" s="29" t="s">
        <v>709</v>
      </c>
      <c r="H417" s="27" t="s">
        <v>701</v>
      </c>
      <c r="I417" s="26" t="s">
        <v>814</v>
      </c>
      <c r="J417" s="26" t="s">
        <v>787</v>
      </c>
      <c r="K417" s="26" t="s">
        <v>104</v>
      </c>
      <c r="L417" s="28">
        <v>44250</v>
      </c>
      <c r="M417" s="30"/>
      <c r="N417" s="92" t="s">
        <v>109</v>
      </c>
      <c r="O417" s="24"/>
      <c r="P417" s="37"/>
    </row>
    <row r="418" spans="1:16" s="5" customFormat="1" ht="15.75" hidden="1">
      <c r="A418" s="18">
        <f>IF(D418&lt;&gt;"",SUBTOTAL(103,$D$9:D418),"")</f>
        <v>197</v>
      </c>
      <c r="B418" s="18">
        <v>202508</v>
      </c>
      <c r="C418" s="18" t="str">
        <f t="shared" si="8"/>
        <v>204</v>
      </c>
      <c r="D418" s="18">
        <v>80204001</v>
      </c>
      <c r="E418" s="25" t="s">
        <v>77</v>
      </c>
      <c r="F418" s="25" t="s">
        <v>37</v>
      </c>
      <c r="G418" s="29" t="s">
        <v>710</v>
      </c>
      <c r="H418" s="27" t="s">
        <v>701</v>
      </c>
      <c r="I418" s="26" t="s">
        <v>814</v>
      </c>
      <c r="J418" s="26" t="s">
        <v>787</v>
      </c>
      <c r="K418" s="26" t="s">
        <v>104</v>
      </c>
      <c r="L418" s="28">
        <v>44250</v>
      </c>
      <c r="M418" s="30"/>
      <c r="N418" s="92" t="s">
        <v>109</v>
      </c>
      <c r="O418" s="24"/>
      <c r="P418" s="37"/>
    </row>
    <row r="419" spans="1:16" s="5" customFormat="1" ht="15.75" hidden="1">
      <c r="A419" s="18">
        <f>IF(D419&lt;&gt;"",SUBTOTAL(103,$D$9:D419),"")</f>
        <v>197</v>
      </c>
      <c r="B419" s="18">
        <v>202508</v>
      </c>
      <c r="C419" s="18" t="str">
        <f t="shared" si="8"/>
        <v>204</v>
      </c>
      <c r="D419" s="18">
        <v>80204001</v>
      </c>
      <c r="E419" s="25" t="s">
        <v>77</v>
      </c>
      <c r="F419" s="25" t="s">
        <v>37</v>
      </c>
      <c r="G419" s="29" t="s">
        <v>711</v>
      </c>
      <c r="H419" s="27" t="s">
        <v>1780</v>
      </c>
      <c r="I419" s="26" t="s">
        <v>1781</v>
      </c>
      <c r="J419" s="26" t="s">
        <v>787</v>
      </c>
      <c r="K419" s="26" t="s">
        <v>104</v>
      </c>
      <c r="L419" s="28">
        <v>45672</v>
      </c>
      <c r="M419" s="30"/>
      <c r="N419" s="92" t="s">
        <v>106</v>
      </c>
      <c r="O419" s="24"/>
      <c r="P419" s="37"/>
    </row>
    <row r="420" spans="1:16" s="217" customFormat="1" ht="15.75" hidden="1">
      <c r="A420" s="196">
        <f>IF(D420&lt;&gt;"",SUBTOTAL(103,$D$9:D420),"")</f>
        <v>197</v>
      </c>
      <c r="B420" s="196">
        <v>202508</v>
      </c>
      <c r="C420" s="196" t="str">
        <f t="shared" si="8"/>
        <v>204</v>
      </c>
      <c r="D420" s="196">
        <v>80204001</v>
      </c>
      <c r="E420" s="198" t="s">
        <v>77</v>
      </c>
      <c r="F420" s="198" t="s">
        <v>37</v>
      </c>
      <c r="G420" s="199" t="s">
        <v>712</v>
      </c>
      <c r="H420" s="215" t="s">
        <v>713</v>
      </c>
      <c r="I420" s="216" t="s">
        <v>814</v>
      </c>
      <c r="J420" s="197" t="s">
        <v>787</v>
      </c>
      <c r="K420" s="197" t="s">
        <v>2314</v>
      </c>
      <c r="L420" s="201">
        <v>43473</v>
      </c>
      <c r="M420" s="214">
        <v>45897</v>
      </c>
      <c r="N420" s="202" t="s">
        <v>106</v>
      </c>
      <c r="O420" s="227"/>
      <c r="P420" s="218"/>
    </row>
    <row r="421" spans="1:16" s="5" customFormat="1" ht="15.75" hidden="1">
      <c r="A421" s="18">
        <f>IF(D421&lt;&gt;"",SUBTOTAL(103,$D$9:D421),"")</f>
        <v>197</v>
      </c>
      <c r="B421" s="18">
        <v>202508</v>
      </c>
      <c r="C421" s="18" t="str">
        <f t="shared" si="8"/>
        <v>204</v>
      </c>
      <c r="D421" s="18">
        <v>80204001</v>
      </c>
      <c r="E421" s="25" t="s">
        <v>77</v>
      </c>
      <c r="F421" s="25" t="s">
        <v>37</v>
      </c>
      <c r="G421" s="29" t="s">
        <v>714</v>
      </c>
      <c r="H421" s="35" t="s">
        <v>1782</v>
      </c>
      <c r="I421" s="36" t="s">
        <v>814</v>
      </c>
      <c r="J421" s="26" t="s">
        <v>787</v>
      </c>
      <c r="K421" s="26" t="s">
        <v>104</v>
      </c>
      <c r="L421" s="28">
        <v>43917</v>
      </c>
      <c r="M421" s="30"/>
      <c r="N421" s="92" t="s">
        <v>106</v>
      </c>
      <c r="O421" s="24"/>
      <c r="P421" s="37"/>
    </row>
    <row r="422" spans="1:16" s="5" customFormat="1" ht="15.75" hidden="1">
      <c r="A422" s="18">
        <f>IF(D422&lt;&gt;"",SUBTOTAL(103,$D$9:D422),"")</f>
        <v>197</v>
      </c>
      <c r="B422" s="18">
        <v>202508</v>
      </c>
      <c r="C422" s="18" t="str">
        <f t="shared" si="8"/>
        <v>204</v>
      </c>
      <c r="D422" s="18">
        <v>80204001</v>
      </c>
      <c r="E422" s="25" t="s">
        <v>77</v>
      </c>
      <c r="F422" s="25" t="s">
        <v>37</v>
      </c>
      <c r="G422" s="29" t="s">
        <v>715</v>
      </c>
      <c r="H422" s="35" t="s">
        <v>716</v>
      </c>
      <c r="I422" s="36" t="s">
        <v>1783</v>
      </c>
      <c r="J422" s="26" t="s">
        <v>787</v>
      </c>
      <c r="K422" s="26" t="s">
        <v>104</v>
      </c>
      <c r="L422" s="28">
        <v>43917</v>
      </c>
      <c r="M422" s="30"/>
      <c r="N422" s="92" t="s">
        <v>106</v>
      </c>
      <c r="O422" s="24"/>
      <c r="P422" s="37"/>
    </row>
    <row r="423" spans="1:16" s="5" customFormat="1" ht="15.75" hidden="1">
      <c r="A423" s="18">
        <f>IF(D423&lt;&gt;"",SUBTOTAL(103,$D$9:D423),"")</f>
        <v>197</v>
      </c>
      <c r="B423" s="18">
        <v>202508</v>
      </c>
      <c r="C423" s="18" t="str">
        <f t="shared" si="8"/>
        <v>204</v>
      </c>
      <c r="D423" s="18">
        <v>80204001</v>
      </c>
      <c r="E423" s="25" t="s">
        <v>77</v>
      </c>
      <c r="F423" s="25" t="s">
        <v>37</v>
      </c>
      <c r="G423" s="29" t="s">
        <v>717</v>
      </c>
      <c r="H423" s="35" t="s">
        <v>718</v>
      </c>
      <c r="I423" s="36" t="s">
        <v>814</v>
      </c>
      <c r="J423" s="26" t="s">
        <v>787</v>
      </c>
      <c r="K423" s="26" t="s">
        <v>104</v>
      </c>
      <c r="L423" s="28">
        <v>44937</v>
      </c>
      <c r="M423" s="30"/>
      <c r="N423" s="92" t="s">
        <v>109</v>
      </c>
      <c r="O423" s="24"/>
      <c r="P423" s="37"/>
    </row>
    <row r="424" spans="1:16" s="5" customFormat="1" ht="15.75" hidden="1">
      <c r="A424" s="18">
        <f>IF(D424&lt;&gt;"",SUBTOTAL(103,$D$9:D424),"")</f>
        <v>197</v>
      </c>
      <c r="B424" s="18">
        <v>202508</v>
      </c>
      <c r="C424" s="18" t="str">
        <f t="shared" si="8"/>
        <v>204</v>
      </c>
      <c r="D424" s="18">
        <v>80204001</v>
      </c>
      <c r="E424" s="25" t="s">
        <v>77</v>
      </c>
      <c r="F424" s="25" t="s">
        <v>37</v>
      </c>
      <c r="G424" s="29" t="s">
        <v>719</v>
      </c>
      <c r="H424" s="35" t="s">
        <v>720</v>
      </c>
      <c r="I424" s="36" t="s">
        <v>814</v>
      </c>
      <c r="J424" s="26" t="s">
        <v>787</v>
      </c>
      <c r="K424" s="26" t="s">
        <v>104</v>
      </c>
      <c r="L424" s="28">
        <v>45089</v>
      </c>
      <c r="M424" s="30"/>
      <c r="N424" s="92" t="s">
        <v>106</v>
      </c>
      <c r="O424" s="24"/>
      <c r="P424" s="37"/>
    </row>
    <row r="425" spans="1:16" s="5" customFormat="1" ht="15.75" hidden="1">
      <c r="A425" s="18">
        <f>IF(D425&lt;&gt;"",SUBTOTAL(103,$D$9:D425),"")</f>
        <v>197</v>
      </c>
      <c r="B425" s="18">
        <v>202508</v>
      </c>
      <c r="C425" s="18" t="str">
        <f t="shared" si="8"/>
        <v>204</v>
      </c>
      <c r="D425" s="18">
        <v>80204001</v>
      </c>
      <c r="E425" s="25" t="s">
        <v>77</v>
      </c>
      <c r="F425" s="25" t="s">
        <v>37</v>
      </c>
      <c r="G425" s="29" t="s">
        <v>721</v>
      </c>
      <c r="H425" s="27" t="s">
        <v>722</v>
      </c>
      <c r="I425" s="26" t="s">
        <v>814</v>
      </c>
      <c r="J425" s="26" t="s">
        <v>787</v>
      </c>
      <c r="K425" s="26" t="s">
        <v>104</v>
      </c>
      <c r="L425" s="28">
        <v>40785</v>
      </c>
      <c r="M425" s="30"/>
      <c r="N425" s="92" t="s">
        <v>106</v>
      </c>
      <c r="O425" s="24"/>
      <c r="P425" s="37"/>
    </row>
    <row r="426" spans="1:16" s="5" customFormat="1" ht="15.75" hidden="1">
      <c r="A426" s="18">
        <f>IF(D426&lt;&gt;"",SUBTOTAL(103,$D$9:D426),"")</f>
        <v>197</v>
      </c>
      <c r="B426" s="18">
        <v>202508</v>
      </c>
      <c r="C426" s="18" t="str">
        <f t="shared" si="8"/>
        <v>204</v>
      </c>
      <c r="D426" s="18">
        <v>80204001</v>
      </c>
      <c r="E426" s="25" t="s">
        <v>77</v>
      </c>
      <c r="F426" s="25" t="s">
        <v>37</v>
      </c>
      <c r="G426" s="29" t="s">
        <v>723</v>
      </c>
      <c r="H426" s="27" t="s">
        <v>722</v>
      </c>
      <c r="I426" s="26" t="s">
        <v>814</v>
      </c>
      <c r="J426" s="26" t="s">
        <v>787</v>
      </c>
      <c r="K426" s="26" t="s">
        <v>104</v>
      </c>
      <c r="L426" s="28">
        <v>44572</v>
      </c>
      <c r="M426" s="30"/>
      <c r="N426" s="92" t="s">
        <v>109</v>
      </c>
      <c r="O426" s="24"/>
      <c r="P426" s="37"/>
    </row>
    <row r="427" spans="1:16" s="5" customFormat="1" ht="15.75" hidden="1">
      <c r="A427" s="18">
        <f>IF(D427&lt;&gt;"",SUBTOTAL(103,$D$9:D427),"")</f>
        <v>197</v>
      </c>
      <c r="B427" s="18">
        <v>202508</v>
      </c>
      <c r="C427" s="18" t="str">
        <f t="shared" si="8"/>
        <v>204</v>
      </c>
      <c r="D427" s="18">
        <v>80204001</v>
      </c>
      <c r="E427" s="25" t="s">
        <v>77</v>
      </c>
      <c r="F427" s="25" t="s">
        <v>37</v>
      </c>
      <c r="G427" s="29" t="s">
        <v>724</v>
      </c>
      <c r="H427" s="27" t="s">
        <v>725</v>
      </c>
      <c r="I427" s="26" t="s">
        <v>837</v>
      </c>
      <c r="J427" s="26" t="s">
        <v>787</v>
      </c>
      <c r="K427" s="26" t="s">
        <v>104</v>
      </c>
      <c r="L427" s="28">
        <v>42144</v>
      </c>
      <c r="M427" s="30"/>
      <c r="N427" s="92" t="s">
        <v>106</v>
      </c>
      <c r="O427" s="24"/>
      <c r="P427" s="37"/>
    </row>
    <row r="428" spans="1:16" s="5" customFormat="1" ht="15.75" hidden="1">
      <c r="A428" s="18">
        <f>IF(D428&lt;&gt;"",SUBTOTAL(103,$D$9:D428),"")</f>
        <v>197</v>
      </c>
      <c r="B428" s="18">
        <v>202508</v>
      </c>
      <c r="C428" s="18" t="str">
        <f t="shared" si="8"/>
        <v>204</v>
      </c>
      <c r="D428" s="18">
        <v>80204001</v>
      </c>
      <c r="E428" s="25" t="s">
        <v>77</v>
      </c>
      <c r="F428" s="25" t="s">
        <v>37</v>
      </c>
      <c r="G428" s="29" t="s">
        <v>726</v>
      </c>
      <c r="H428" s="35" t="s">
        <v>725</v>
      </c>
      <c r="I428" s="36" t="s">
        <v>837</v>
      </c>
      <c r="J428" s="26" t="s">
        <v>787</v>
      </c>
      <c r="K428" s="26" t="s">
        <v>104</v>
      </c>
      <c r="L428" s="28">
        <v>44648</v>
      </c>
      <c r="M428" s="30"/>
      <c r="N428" s="92" t="s">
        <v>109</v>
      </c>
      <c r="O428" s="24"/>
      <c r="P428" s="37"/>
    </row>
    <row r="429" spans="1:16" s="5" customFormat="1" ht="15.75" hidden="1">
      <c r="A429" s="18">
        <f>IF(D429&lt;&gt;"",SUBTOTAL(103,$D$9:D429),"")</f>
        <v>197</v>
      </c>
      <c r="B429" s="18">
        <v>202508</v>
      </c>
      <c r="C429" s="18" t="str">
        <f t="shared" si="8"/>
        <v>204</v>
      </c>
      <c r="D429" s="18">
        <v>80204001</v>
      </c>
      <c r="E429" s="25" t="s">
        <v>77</v>
      </c>
      <c r="F429" s="25" t="s">
        <v>37</v>
      </c>
      <c r="G429" s="29" t="s">
        <v>727</v>
      </c>
      <c r="H429" s="35" t="s">
        <v>725</v>
      </c>
      <c r="I429" s="36" t="s">
        <v>837</v>
      </c>
      <c r="J429" s="26" t="s">
        <v>787</v>
      </c>
      <c r="K429" s="26" t="s">
        <v>104</v>
      </c>
      <c r="L429" s="28">
        <v>44994</v>
      </c>
      <c r="M429" s="30"/>
      <c r="N429" s="92" t="s">
        <v>106</v>
      </c>
      <c r="O429" s="24"/>
      <c r="P429" s="37"/>
    </row>
    <row r="430" spans="1:16" s="5" customFormat="1" ht="15.75" hidden="1">
      <c r="A430" s="18">
        <f>IF(D430&lt;&gt;"",SUBTOTAL(103,$D$9:D430),"")</f>
        <v>197</v>
      </c>
      <c r="B430" s="18">
        <v>202508</v>
      </c>
      <c r="C430" s="18" t="str">
        <f t="shared" si="8"/>
        <v>204</v>
      </c>
      <c r="D430" s="18">
        <v>80204001</v>
      </c>
      <c r="E430" s="25" t="s">
        <v>77</v>
      </c>
      <c r="F430" s="25" t="s">
        <v>37</v>
      </c>
      <c r="G430" s="29" t="s">
        <v>728</v>
      </c>
      <c r="H430" s="27" t="s">
        <v>729</v>
      </c>
      <c r="I430" s="26" t="s">
        <v>832</v>
      </c>
      <c r="J430" s="26" t="s">
        <v>787</v>
      </c>
      <c r="K430" s="26" t="s">
        <v>104</v>
      </c>
      <c r="L430" s="28">
        <v>42143</v>
      </c>
      <c r="M430" s="30"/>
      <c r="N430" s="92" t="s">
        <v>106</v>
      </c>
      <c r="O430" s="24"/>
      <c r="P430" s="37"/>
    </row>
    <row r="431" spans="1:16" s="5" customFormat="1" ht="15.75" hidden="1">
      <c r="A431" s="18">
        <f>IF(D431&lt;&gt;"",SUBTOTAL(103,$D$9:D431),"")</f>
        <v>197</v>
      </c>
      <c r="B431" s="18">
        <v>202508</v>
      </c>
      <c r="C431" s="18" t="str">
        <f t="shared" si="8"/>
        <v>204</v>
      </c>
      <c r="D431" s="18">
        <v>80204001</v>
      </c>
      <c r="E431" s="25" t="s">
        <v>77</v>
      </c>
      <c r="F431" s="25" t="s">
        <v>37</v>
      </c>
      <c r="G431" s="29" t="s">
        <v>730</v>
      </c>
      <c r="H431" s="27" t="s">
        <v>729</v>
      </c>
      <c r="I431" s="26" t="s">
        <v>832</v>
      </c>
      <c r="J431" s="26" t="s">
        <v>787</v>
      </c>
      <c r="K431" s="26" t="s">
        <v>104</v>
      </c>
      <c r="L431" s="28">
        <v>44984</v>
      </c>
      <c r="M431" s="30"/>
      <c r="N431" s="92" t="s">
        <v>109</v>
      </c>
      <c r="O431" s="24"/>
      <c r="P431" s="37"/>
    </row>
    <row r="432" spans="1:16" s="5" customFormat="1" ht="15.75" hidden="1">
      <c r="A432" s="18">
        <f>IF(D432&lt;&gt;"",SUBTOTAL(103,$D$9:D432),"")</f>
        <v>197</v>
      </c>
      <c r="B432" s="18">
        <v>202508</v>
      </c>
      <c r="C432" s="18" t="str">
        <f t="shared" si="8"/>
        <v>204</v>
      </c>
      <c r="D432" s="18">
        <v>80204001</v>
      </c>
      <c r="E432" s="25" t="s">
        <v>77</v>
      </c>
      <c r="F432" s="25" t="s">
        <v>37</v>
      </c>
      <c r="G432" s="29" t="s">
        <v>731</v>
      </c>
      <c r="H432" s="35" t="s">
        <v>1784</v>
      </c>
      <c r="I432" s="36" t="s">
        <v>228</v>
      </c>
      <c r="J432" s="26" t="s">
        <v>787</v>
      </c>
      <c r="K432" s="26" t="s">
        <v>104</v>
      </c>
      <c r="L432" s="28">
        <v>43194</v>
      </c>
      <c r="M432" s="30"/>
      <c r="N432" s="92" t="s">
        <v>106</v>
      </c>
      <c r="O432" s="24"/>
      <c r="P432" s="37"/>
    </row>
    <row r="433" spans="1:16" s="5" customFormat="1" ht="15.75" hidden="1">
      <c r="A433" s="18">
        <f>IF(D433&lt;&gt;"",SUBTOTAL(103,$D$9:D433),"")</f>
        <v>197</v>
      </c>
      <c r="B433" s="18">
        <v>202508</v>
      </c>
      <c r="C433" s="18" t="str">
        <f t="shared" si="8"/>
        <v>204</v>
      </c>
      <c r="D433" s="18">
        <v>80204001</v>
      </c>
      <c r="E433" s="25" t="s">
        <v>77</v>
      </c>
      <c r="F433" s="25" t="s">
        <v>37</v>
      </c>
      <c r="G433" s="29" t="s">
        <v>732</v>
      </c>
      <c r="H433" s="35" t="s">
        <v>1784</v>
      </c>
      <c r="I433" s="36" t="s">
        <v>228</v>
      </c>
      <c r="J433" s="26" t="s">
        <v>787</v>
      </c>
      <c r="K433" s="26" t="s">
        <v>104</v>
      </c>
      <c r="L433" s="28">
        <v>44903</v>
      </c>
      <c r="M433" s="30"/>
      <c r="N433" s="92" t="s">
        <v>106</v>
      </c>
      <c r="O433" s="24"/>
      <c r="P433" s="37"/>
    </row>
    <row r="434" spans="1:16" s="5" customFormat="1" ht="15.75" hidden="1">
      <c r="A434" s="18">
        <f>IF(D434&lt;&gt;"",SUBTOTAL(103,$D$9:D434),"")</f>
        <v>197</v>
      </c>
      <c r="B434" s="18">
        <v>202508</v>
      </c>
      <c r="C434" s="18" t="str">
        <f t="shared" si="8"/>
        <v>204</v>
      </c>
      <c r="D434" s="18">
        <v>80204001</v>
      </c>
      <c r="E434" s="25" t="s">
        <v>77</v>
      </c>
      <c r="F434" s="25" t="s">
        <v>37</v>
      </c>
      <c r="G434" s="29" t="s">
        <v>733</v>
      </c>
      <c r="H434" s="35" t="s">
        <v>734</v>
      </c>
      <c r="I434" s="36" t="s">
        <v>815</v>
      </c>
      <c r="J434" s="26" t="s">
        <v>787</v>
      </c>
      <c r="K434" s="26" t="s">
        <v>104</v>
      </c>
      <c r="L434" s="28">
        <v>44790</v>
      </c>
      <c r="M434" s="30"/>
      <c r="N434" s="92" t="s">
        <v>106</v>
      </c>
      <c r="O434" s="24"/>
      <c r="P434" s="37"/>
    </row>
    <row r="435" spans="1:16" s="5" customFormat="1" ht="15.75" hidden="1">
      <c r="A435" s="18">
        <f>IF(D435&lt;&gt;"",SUBTOTAL(103,$D$9:D435),"")</f>
        <v>197</v>
      </c>
      <c r="B435" s="18">
        <v>202508</v>
      </c>
      <c r="C435" s="18" t="str">
        <f t="shared" si="8"/>
        <v>204</v>
      </c>
      <c r="D435" s="18">
        <v>80204001</v>
      </c>
      <c r="E435" s="25" t="s">
        <v>77</v>
      </c>
      <c r="F435" s="25" t="s">
        <v>37</v>
      </c>
      <c r="G435" s="29" t="s">
        <v>735</v>
      </c>
      <c r="H435" s="35" t="s">
        <v>736</v>
      </c>
      <c r="I435" s="36" t="s">
        <v>737</v>
      </c>
      <c r="J435" s="26" t="s">
        <v>787</v>
      </c>
      <c r="K435" s="26" t="s">
        <v>104</v>
      </c>
      <c r="L435" s="28">
        <v>44790</v>
      </c>
      <c r="M435" s="30"/>
      <c r="N435" s="92" t="s">
        <v>106</v>
      </c>
      <c r="O435" s="24"/>
      <c r="P435" s="37"/>
    </row>
    <row r="436" spans="1:16" s="5" customFormat="1" ht="15.75" hidden="1">
      <c r="A436" s="18">
        <f>IF(D436&lt;&gt;"",SUBTOTAL(103,$D$9:D436),"")</f>
        <v>197</v>
      </c>
      <c r="B436" s="18">
        <v>202508</v>
      </c>
      <c r="C436" s="18" t="str">
        <f t="shared" si="8"/>
        <v>204</v>
      </c>
      <c r="D436" s="18">
        <v>80204001</v>
      </c>
      <c r="E436" s="25" t="s">
        <v>77</v>
      </c>
      <c r="F436" s="25" t="s">
        <v>37</v>
      </c>
      <c r="G436" s="29" t="s">
        <v>738</v>
      </c>
      <c r="H436" s="27" t="s">
        <v>734</v>
      </c>
      <c r="I436" s="26" t="s">
        <v>815</v>
      </c>
      <c r="J436" s="26" t="s">
        <v>787</v>
      </c>
      <c r="K436" s="26" t="s">
        <v>104</v>
      </c>
      <c r="L436" s="28">
        <v>45667</v>
      </c>
      <c r="M436" s="30"/>
      <c r="N436" s="92" t="s">
        <v>109</v>
      </c>
      <c r="O436" s="24"/>
      <c r="P436" s="37"/>
    </row>
    <row r="437" spans="1:16" s="5" customFormat="1" ht="15.75" hidden="1">
      <c r="A437" s="18">
        <f>IF(D437&lt;&gt;"",SUBTOTAL(103,$D$9:D437),"")</f>
        <v>197</v>
      </c>
      <c r="B437" s="18">
        <v>202508</v>
      </c>
      <c r="C437" s="18" t="str">
        <f t="shared" si="8"/>
        <v>204</v>
      </c>
      <c r="D437" s="18">
        <v>80204001</v>
      </c>
      <c r="E437" s="25" t="s">
        <v>77</v>
      </c>
      <c r="F437" s="25" t="s">
        <v>37</v>
      </c>
      <c r="G437" s="29" t="s">
        <v>740</v>
      </c>
      <c r="H437" s="35" t="s">
        <v>739</v>
      </c>
      <c r="I437" s="36" t="s">
        <v>226</v>
      </c>
      <c r="J437" s="26" t="s">
        <v>787</v>
      </c>
      <c r="K437" s="26" t="s">
        <v>104</v>
      </c>
      <c r="L437" s="28">
        <v>43186</v>
      </c>
      <c r="M437" s="30"/>
      <c r="N437" s="92" t="s">
        <v>106</v>
      </c>
      <c r="O437" s="24"/>
      <c r="P437" s="37"/>
    </row>
    <row r="438" spans="1:16" s="5" customFormat="1" ht="15.75" hidden="1">
      <c r="A438" s="18">
        <f>IF(D438&lt;&gt;"",SUBTOTAL(103,$D$9:D438),"")</f>
        <v>197</v>
      </c>
      <c r="B438" s="18">
        <v>202508</v>
      </c>
      <c r="C438" s="18" t="str">
        <f t="shared" si="8"/>
        <v>204</v>
      </c>
      <c r="D438" s="18">
        <v>80204001</v>
      </c>
      <c r="E438" s="25" t="s">
        <v>77</v>
      </c>
      <c r="F438" s="25" t="s">
        <v>37</v>
      </c>
      <c r="G438" s="29" t="s">
        <v>741</v>
      </c>
      <c r="H438" s="35" t="s">
        <v>739</v>
      </c>
      <c r="I438" s="36" t="s">
        <v>226</v>
      </c>
      <c r="J438" s="26" t="s">
        <v>787</v>
      </c>
      <c r="K438" s="26" t="s">
        <v>104</v>
      </c>
      <c r="L438" s="28">
        <v>45664</v>
      </c>
      <c r="M438" s="30"/>
      <c r="N438" s="92" t="s">
        <v>109</v>
      </c>
      <c r="O438" s="24"/>
      <c r="P438" s="37"/>
    </row>
    <row r="439" spans="1:16" s="5" customFormat="1" ht="15.75" hidden="1">
      <c r="A439" s="18">
        <f>IF(D439&lt;&gt;"",SUBTOTAL(103,$D$9:D439),"")</f>
        <v>197</v>
      </c>
      <c r="B439" s="18">
        <v>202508</v>
      </c>
      <c r="C439" s="18" t="str">
        <f t="shared" si="8"/>
        <v>204</v>
      </c>
      <c r="D439" s="18">
        <v>80204001</v>
      </c>
      <c r="E439" s="25" t="s">
        <v>77</v>
      </c>
      <c r="F439" s="25" t="s">
        <v>37</v>
      </c>
      <c r="G439" s="140" t="s">
        <v>742</v>
      </c>
      <c r="H439" s="141" t="s">
        <v>374</v>
      </c>
      <c r="I439" s="142" t="s">
        <v>814</v>
      </c>
      <c r="J439" s="143" t="s">
        <v>787</v>
      </c>
      <c r="K439" s="26" t="s">
        <v>104</v>
      </c>
      <c r="L439" s="144">
        <v>44725</v>
      </c>
      <c r="M439" s="30"/>
      <c r="N439" s="140" t="s">
        <v>106</v>
      </c>
      <c r="O439" s="24"/>
      <c r="P439" s="37"/>
    </row>
    <row r="440" spans="1:16" s="5" customFormat="1" ht="15.75" hidden="1">
      <c r="A440" s="18">
        <f>IF(D440&lt;&gt;"",SUBTOTAL(103,$D$9:D440),"")</f>
        <v>197</v>
      </c>
      <c r="B440" s="18">
        <v>202508</v>
      </c>
      <c r="C440" s="18" t="str">
        <f t="shared" si="8"/>
        <v>204</v>
      </c>
      <c r="D440" s="18">
        <v>80204001</v>
      </c>
      <c r="E440" s="25" t="s">
        <v>77</v>
      </c>
      <c r="F440" s="25" t="s">
        <v>37</v>
      </c>
      <c r="G440" s="29" t="s">
        <v>743</v>
      </c>
      <c r="H440" s="35" t="s">
        <v>744</v>
      </c>
      <c r="I440" s="36" t="s">
        <v>814</v>
      </c>
      <c r="J440" s="26" t="s">
        <v>787</v>
      </c>
      <c r="K440" s="26" t="s">
        <v>104</v>
      </c>
      <c r="L440" s="28">
        <v>43892</v>
      </c>
      <c r="M440" s="30"/>
      <c r="N440" s="92" t="s">
        <v>106</v>
      </c>
      <c r="O440" s="24"/>
      <c r="P440" s="37"/>
    </row>
    <row r="441" spans="1:16" s="5" customFormat="1" ht="15.75" hidden="1">
      <c r="A441" s="18">
        <f>IF(D441&lt;&gt;"",SUBTOTAL(103,$D$9:D441),"")</f>
        <v>197</v>
      </c>
      <c r="B441" s="18">
        <v>202508</v>
      </c>
      <c r="C441" s="18" t="str">
        <f t="shared" si="8"/>
        <v>204</v>
      </c>
      <c r="D441" s="18">
        <v>80204001</v>
      </c>
      <c r="E441" s="25" t="s">
        <v>77</v>
      </c>
      <c r="F441" s="25" t="s">
        <v>37</v>
      </c>
      <c r="G441" s="29" t="s">
        <v>745</v>
      </c>
      <c r="H441" s="27" t="s">
        <v>699</v>
      </c>
      <c r="I441" s="26" t="s">
        <v>814</v>
      </c>
      <c r="J441" s="26" t="s">
        <v>787</v>
      </c>
      <c r="K441" s="26" t="s">
        <v>104</v>
      </c>
      <c r="L441" s="28">
        <v>45672</v>
      </c>
      <c r="M441" s="30"/>
      <c r="N441" s="92" t="s">
        <v>106</v>
      </c>
      <c r="O441" s="24"/>
      <c r="P441" s="37"/>
    </row>
    <row r="442" spans="1:16" s="5" customFormat="1" ht="15.75" hidden="1">
      <c r="A442" s="18">
        <f>IF(D442&lt;&gt;"",SUBTOTAL(103,$D$9:D442),"")</f>
        <v>197</v>
      </c>
      <c r="B442" s="18">
        <v>202508</v>
      </c>
      <c r="C442" s="18" t="str">
        <f t="shared" si="8"/>
        <v>204</v>
      </c>
      <c r="D442" s="18">
        <v>80204008</v>
      </c>
      <c r="E442" s="25" t="s">
        <v>77</v>
      </c>
      <c r="F442" s="25" t="s">
        <v>38</v>
      </c>
      <c r="G442" s="29" t="s">
        <v>1729</v>
      </c>
      <c r="H442" s="27" t="s">
        <v>1730</v>
      </c>
      <c r="I442" s="26" t="s">
        <v>1731</v>
      </c>
      <c r="J442" s="26" t="s">
        <v>1334</v>
      </c>
      <c r="K442" s="26" t="s">
        <v>104</v>
      </c>
      <c r="L442" s="28">
        <v>42829</v>
      </c>
      <c r="M442" s="30"/>
      <c r="N442" s="92" t="s">
        <v>108</v>
      </c>
      <c r="O442" s="24"/>
      <c r="P442" s="37"/>
    </row>
    <row r="443" spans="1:16" s="5" customFormat="1" ht="15.75" hidden="1">
      <c r="A443" s="18">
        <f>IF(D443&lt;&gt;"",SUBTOTAL(103,$D$9:D443),"")</f>
        <v>197</v>
      </c>
      <c r="B443" s="18">
        <v>202508</v>
      </c>
      <c r="C443" s="18" t="str">
        <f t="shared" si="8"/>
        <v>204</v>
      </c>
      <c r="D443" s="18">
        <v>80204008</v>
      </c>
      <c r="E443" s="25" t="s">
        <v>77</v>
      </c>
      <c r="F443" s="25" t="s">
        <v>38</v>
      </c>
      <c r="G443" s="29" t="s">
        <v>1732</v>
      </c>
      <c r="H443" s="35" t="s">
        <v>1730</v>
      </c>
      <c r="I443" s="36" t="s">
        <v>1731</v>
      </c>
      <c r="J443" s="26" t="s">
        <v>1334</v>
      </c>
      <c r="K443" s="26" t="s">
        <v>104</v>
      </c>
      <c r="L443" s="28">
        <v>44151</v>
      </c>
      <c r="M443" s="30"/>
      <c r="N443" s="92" t="s">
        <v>108</v>
      </c>
      <c r="O443" s="24"/>
      <c r="P443" s="37"/>
    </row>
    <row r="444" spans="1:16" s="5" customFormat="1" ht="15.75" hidden="1">
      <c r="A444" s="18">
        <f>IF(D444&lt;&gt;"",SUBTOTAL(103,$D$9:D444),"")</f>
        <v>197</v>
      </c>
      <c r="B444" s="18">
        <v>202508</v>
      </c>
      <c r="C444" s="18" t="str">
        <f t="shared" si="8"/>
        <v>204</v>
      </c>
      <c r="D444" s="18">
        <v>80204008</v>
      </c>
      <c r="E444" s="25" t="s">
        <v>77</v>
      </c>
      <c r="F444" s="25" t="s">
        <v>38</v>
      </c>
      <c r="G444" s="29" t="s">
        <v>1733</v>
      </c>
      <c r="H444" s="35" t="s">
        <v>131</v>
      </c>
      <c r="I444" s="36" t="s">
        <v>1734</v>
      </c>
      <c r="J444" s="26" t="s">
        <v>1334</v>
      </c>
      <c r="K444" s="26" t="s">
        <v>104</v>
      </c>
      <c r="L444" s="28">
        <v>44151</v>
      </c>
      <c r="M444" s="30"/>
      <c r="N444" s="92" t="s">
        <v>108</v>
      </c>
      <c r="O444" s="24"/>
      <c r="P444" s="37"/>
    </row>
    <row r="445" spans="1:16" s="5" customFormat="1" ht="15.75" hidden="1">
      <c r="A445" s="18">
        <f>IF(D445&lt;&gt;"",SUBTOTAL(103,$D$9:D445),"")</f>
        <v>197</v>
      </c>
      <c r="B445" s="18">
        <v>202508</v>
      </c>
      <c r="C445" s="18" t="str">
        <f t="shared" si="8"/>
        <v>204</v>
      </c>
      <c r="D445" s="18">
        <v>80204008</v>
      </c>
      <c r="E445" s="25" t="s">
        <v>77</v>
      </c>
      <c r="F445" s="25" t="s">
        <v>38</v>
      </c>
      <c r="G445" s="29" t="s">
        <v>1735</v>
      </c>
      <c r="H445" s="27" t="s">
        <v>1730</v>
      </c>
      <c r="I445" s="26" t="s">
        <v>1731</v>
      </c>
      <c r="J445" s="26" t="s">
        <v>1334</v>
      </c>
      <c r="K445" s="26" t="s">
        <v>104</v>
      </c>
      <c r="L445" s="28">
        <v>44813</v>
      </c>
      <c r="M445" s="30"/>
      <c r="N445" s="92" t="s">
        <v>109</v>
      </c>
      <c r="O445" s="24"/>
      <c r="P445" s="37"/>
    </row>
    <row r="446" spans="1:16" s="5" customFormat="1" ht="15.75" hidden="1">
      <c r="A446" s="18">
        <f>IF(D446&lt;&gt;"",SUBTOTAL(103,$D$9:D446),"")</f>
        <v>197</v>
      </c>
      <c r="B446" s="18">
        <v>202508</v>
      </c>
      <c r="C446" s="18" t="str">
        <f t="shared" si="8"/>
        <v>204</v>
      </c>
      <c r="D446" s="18">
        <v>80204008</v>
      </c>
      <c r="E446" s="25" t="s">
        <v>77</v>
      </c>
      <c r="F446" s="25" t="s">
        <v>38</v>
      </c>
      <c r="G446" s="29" t="s">
        <v>1736</v>
      </c>
      <c r="H446" s="27" t="s">
        <v>752</v>
      </c>
      <c r="I446" s="26" t="s">
        <v>1737</v>
      </c>
      <c r="J446" s="26" t="s">
        <v>1334</v>
      </c>
      <c r="K446" s="26" t="s">
        <v>104</v>
      </c>
      <c r="L446" s="28">
        <v>40770</v>
      </c>
      <c r="M446" s="30"/>
      <c r="N446" s="92" t="s">
        <v>108</v>
      </c>
      <c r="O446" s="24"/>
      <c r="P446" s="37"/>
    </row>
    <row r="447" spans="1:16" s="5" customFormat="1" ht="15.75" hidden="1">
      <c r="A447" s="18">
        <f>IF(D447&lt;&gt;"",SUBTOTAL(103,$D$9:D447),"")</f>
        <v>197</v>
      </c>
      <c r="B447" s="18">
        <v>202508</v>
      </c>
      <c r="C447" s="18" t="str">
        <f t="shared" si="8"/>
        <v>204</v>
      </c>
      <c r="D447" s="18">
        <v>80204008</v>
      </c>
      <c r="E447" s="25" t="s">
        <v>77</v>
      </c>
      <c r="F447" s="25" t="s">
        <v>38</v>
      </c>
      <c r="G447" s="29" t="s">
        <v>1738</v>
      </c>
      <c r="H447" s="27" t="s">
        <v>1739</v>
      </c>
      <c r="I447" s="26" t="s">
        <v>1297</v>
      </c>
      <c r="J447" s="26" t="s">
        <v>1334</v>
      </c>
      <c r="K447" s="26" t="s">
        <v>104</v>
      </c>
      <c r="L447" s="28">
        <v>43880</v>
      </c>
      <c r="M447" s="30"/>
      <c r="N447" s="92" t="s">
        <v>108</v>
      </c>
      <c r="O447" s="24"/>
      <c r="P447" s="37"/>
    </row>
    <row r="448" spans="1:16" s="5" customFormat="1" ht="15.75" hidden="1">
      <c r="A448" s="18">
        <f>IF(D448&lt;&gt;"",SUBTOTAL(103,$D$9:D448),"")</f>
        <v>197</v>
      </c>
      <c r="B448" s="18">
        <v>202508</v>
      </c>
      <c r="C448" s="18" t="str">
        <f t="shared" si="8"/>
        <v>204</v>
      </c>
      <c r="D448" s="18">
        <v>80204008</v>
      </c>
      <c r="E448" s="25" t="s">
        <v>77</v>
      </c>
      <c r="F448" s="25" t="s">
        <v>38</v>
      </c>
      <c r="G448" s="29" t="s">
        <v>1740</v>
      </c>
      <c r="H448" s="27" t="s">
        <v>1739</v>
      </c>
      <c r="I448" s="26" t="s">
        <v>1297</v>
      </c>
      <c r="J448" s="26" t="s">
        <v>1334</v>
      </c>
      <c r="K448" s="26" t="s">
        <v>104</v>
      </c>
      <c r="L448" s="28">
        <v>43976</v>
      </c>
      <c r="M448" s="30"/>
      <c r="N448" s="92" t="s">
        <v>109</v>
      </c>
      <c r="O448" s="24"/>
      <c r="P448" s="37"/>
    </row>
    <row r="449" spans="1:16" s="5" customFormat="1" ht="15.75" hidden="1">
      <c r="A449" s="18">
        <f>IF(D449&lt;&gt;"",SUBTOTAL(103,$D$9:D449),"")</f>
        <v>197</v>
      </c>
      <c r="B449" s="18">
        <v>202508</v>
      </c>
      <c r="C449" s="18" t="str">
        <f t="shared" si="8"/>
        <v>204</v>
      </c>
      <c r="D449" s="18">
        <v>80204008</v>
      </c>
      <c r="E449" s="25" t="s">
        <v>77</v>
      </c>
      <c r="F449" s="25" t="s">
        <v>38</v>
      </c>
      <c r="G449" s="29" t="s">
        <v>1741</v>
      </c>
      <c r="H449" s="27" t="s">
        <v>1739</v>
      </c>
      <c r="I449" s="26" t="s">
        <v>1297</v>
      </c>
      <c r="J449" s="26" t="s">
        <v>1334</v>
      </c>
      <c r="K449" s="26" t="s">
        <v>104</v>
      </c>
      <c r="L449" s="28">
        <v>45639</v>
      </c>
      <c r="M449" s="30"/>
      <c r="N449" s="92" t="s">
        <v>109</v>
      </c>
      <c r="O449" s="24"/>
      <c r="P449" s="37"/>
    </row>
    <row r="450" spans="1:16" s="5" customFormat="1" ht="15.75" hidden="1">
      <c r="A450" s="18">
        <f>IF(D450&lt;&gt;"",SUBTOTAL(103,$D$9:D450),"")</f>
        <v>197</v>
      </c>
      <c r="B450" s="18">
        <v>202508</v>
      </c>
      <c r="C450" s="18" t="str">
        <f t="shared" si="8"/>
        <v>204</v>
      </c>
      <c r="D450" s="18">
        <v>80204008</v>
      </c>
      <c r="E450" s="25" t="s">
        <v>77</v>
      </c>
      <c r="F450" s="25" t="s">
        <v>38</v>
      </c>
      <c r="G450" s="29" t="s">
        <v>1742</v>
      </c>
      <c r="H450" s="27" t="s">
        <v>1739</v>
      </c>
      <c r="I450" s="26" t="s">
        <v>1297</v>
      </c>
      <c r="J450" s="26" t="s">
        <v>1334</v>
      </c>
      <c r="K450" s="26" t="s">
        <v>104</v>
      </c>
      <c r="L450" s="28">
        <v>45639</v>
      </c>
      <c r="M450" s="30"/>
      <c r="N450" s="92" t="s">
        <v>109</v>
      </c>
      <c r="O450" s="24"/>
      <c r="P450" s="37"/>
    </row>
    <row r="451" spans="1:16" s="5" customFormat="1" ht="15.75" hidden="1">
      <c r="A451" s="18">
        <f>IF(D451&lt;&gt;"",SUBTOTAL(103,$D$9:D451),"")</f>
        <v>197</v>
      </c>
      <c r="B451" s="18">
        <v>202508</v>
      </c>
      <c r="C451" s="18" t="str">
        <f t="shared" si="8"/>
        <v>204</v>
      </c>
      <c r="D451" s="18">
        <v>80204008</v>
      </c>
      <c r="E451" s="25" t="s">
        <v>77</v>
      </c>
      <c r="F451" s="25" t="s">
        <v>38</v>
      </c>
      <c r="G451" s="29" t="s">
        <v>1743</v>
      </c>
      <c r="H451" s="27" t="s">
        <v>1739</v>
      </c>
      <c r="I451" s="26" t="s">
        <v>1297</v>
      </c>
      <c r="J451" s="26" t="s">
        <v>1334</v>
      </c>
      <c r="K451" s="26" t="s">
        <v>104</v>
      </c>
      <c r="L451" s="28">
        <v>45639</v>
      </c>
      <c r="M451" s="30"/>
      <c r="N451" s="92" t="s">
        <v>109</v>
      </c>
      <c r="O451" s="24"/>
      <c r="P451" s="37"/>
    </row>
    <row r="452" spans="1:16" s="5" customFormat="1" ht="15.75" hidden="1">
      <c r="A452" s="18">
        <f>IF(D452&lt;&gt;"",SUBTOTAL(103,$D$9:D452),"")</f>
        <v>197</v>
      </c>
      <c r="B452" s="18">
        <v>202508</v>
      </c>
      <c r="C452" s="18" t="str">
        <f t="shared" si="8"/>
        <v>204</v>
      </c>
      <c r="D452" s="18">
        <v>80204008</v>
      </c>
      <c r="E452" s="25" t="s">
        <v>77</v>
      </c>
      <c r="F452" s="25" t="s">
        <v>38</v>
      </c>
      <c r="G452" s="29" t="s">
        <v>1744</v>
      </c>
      <c r="H452" s="27" t="s">
        <v>1739</v>
      </c>
      <c r="I452" s="26" t="s">
        <v>1297</v>
      </c>
      <c r="J452" s="26" t="s">
        <v>1334</v>
      </c>
      <c r="K452" s="26" t="s">
        <v>104</v>
      </c>
      <c r="L452" s="28">
        <v>45639</v>
      </c>
      <c r="M452" s="30"/>
      <c r="N452" s="92" t="s">
        <v>109</v>
      </c>
      <c r="O452" s="24"/>
      <c r="P452" s="37"/>
    </row>
    <row r="453" spans="1:16" s="5" customFormat="1" ht="15.75" hidden="1">
      <c r="A453" s="18">
        <f>IF(D453&lt;&gt;"",SUBTOTAL(103,$D$9:D453),"")</f>
        <v>197</v>
      </c>
      <c r="B453" s="18">
        <v>202508</v>
      </c>
      <c r="C453" s="18" t="str">
        <f t="shared" si="8"/>
        <v>204</v>
      </c>
      <c r="D453" s="18">
        <v>80204008</v>
      </c>
      <c r="E453" s="25" t="s">
        <v>77</v>
      </c>
      <c r="F453" s="25" t="s">
        <v>38</v>
      </c>
      <c r="G453" s="29" t="s">
        <v>1745</v>
      </c>
      <c r="H453" s="27" t="s">
        <v>753</v>
      </c>
      <c r="I453" s="26" t="s">
        <v>932</v>
      </c>
      <c r="J453" s="26" t="s">
        <v>1334</v>
      </c>
      <c r="K453" s="26" t="s">
        <v>104</v>
      </c>
      <c r="L453" s="28">
        <v>40008</v>
      </c>
      <c r="M453" s="30"/>
      <c r="N453" s="92" t="s">
        <v>108</v>
      </c>
      <c r="O453" s="24"/>
      <c r="P453" s="37"/>
    </row>
    <row r="454" spans="1:16" s="5" customFormat="1" ht="15.75" hidden="1">
      <c r="A454" s="18">
        <f>IF(D454&lt;&gt;"",SUBTOTAL(103,$D$9:D454),"")</f>
        <v>197</v>
      </c>
      <c r="B454" s="18">
        <v>202508</v>
      </c>
      <c r="C454" s="18" t="str">
        <f t="shared" si="8"/>
        <v>204</v>
      </c>
      <c r="D454" s="18">
        <v>80204008</v>
      </c>
      <c r="E454" s="25" t="s">
        <v>77</v>
      </c>
      <c r="F454" s="25" t="s">
        <v>38</v>
      </c>
      <c r="G454" s="29" t="s">
        <v>1746</v>
      </c>
      <c r="H454" s="27" t="s">
        <v>753</v>
      </c>
      <c r="I454" s="26" t="s">
        <v>932</v>
      </c>
      <c r="J454" s="26" t="s">
        <v>1334</v>
      </c>
      <c r="K454" s="26" t="s">
        <v>104</v>
      </c>
      <c r="L454" s="28">
        <v>39854</v>
      </c>
      <c r="M454" s="30"/>
      <c r="N454" s="92" t="s">
        <v>108</v>
      </c>
      <c r="O454" s="24"/>
      <c r="P454" s="37"/>
    </row>
    <row r="455" spans="1:16" s="5" customFormat="1" ht="15.75" hidden="1">
      <c r="A455" s="18">
        <f>IF(D455&lt;&gt;"",SUBTOTAL(103,$D$9:D455),"")</f>
        <v>197</v>
      </c>
      <c r="B455" s="18">
        <v>202508</v>
      </c>
      <c r="C455" s="18" t="str">
        <f t="shared" si="8"/>
        <v>204</v>
      </c>
      <c r="D455" s="18">
        <v>80204008</v>
      </c>
      <c r="E455" s="25" t="s">
        <v>77</v>
      </c>
      <c r="F455" s="25" t="s">
        <v>38</v>
      </c>
      <c r="G455" s="29" t="s">
        <v>1747</v>
      </c>
      <c r="H455" s="27" t="s">
        <v>753</v>
      </c>
      <c r="I455" s="26" t="s">
        <v>932</v>
      </c>
      <c r="J455" s="26" t="s">
        <v>1334</v>
      </c>
      <c r="K455" s="26" t="s">
        <v>104</v>
      </c>
      <c r="L455" s="28">
        <v>44150</v>
      </c>
      <c r="M455" s="30"/>
      <c r="N455" s="92" t="s">
        <v>108</v>
      </c>
      <c r="O455" s="24"/>
      <c r="P455" s="37"/>
    </row>
    <row r="456" spans="1:16" s="5" customFormat="1" ht="15.75" hidden="1">
      <c r="A456" s="18">
        <f>IF(D456&lt;&gt;"",SUBTOTAL(103,$D$9:D456),"")</f>
        <v>197</v>
      </c>
      <c r="B456" s="18">
        <v>202508</v>
      </c>
      <c r="C456" s="18" t="str">
        <f t="shared" si="8"/>
        <v>204</v>
      </c>
      <c r="D456" s="18">
        <v>80204008</v>
      </c>
      <c r="E456" s="25" t="s">
        <v>77</v>
      </c>
      <c r="F456" s="25" t="s">
        <v>38</v>
      </c>
      <c r="G456" s="29" t="s">
        <v>1748</v>
      </c>
      <c r="H456" s="27" t="s">
        <v>753</v>
      </c>
      <c r="I456" s="26" t="s">
        <v>932</v>
      </c>
      <c r="J456" s="26" t="s">
        <v>1334</v>
      </c>
      <c r="K456" s="26" t="s">
        <v>104</v>
      </c>
      <c r="L456" s="28">
        <v>44259</v>
      </c>
      <c r="M456" s="30"/>
      <c r="N456" s="92" t="s">
        <v>109</v>
      </c>
      <c r="O456" s="24"/>
      <c r="P456" s="37"/>
    </row>
    <row r="457" spans="1:16" s="5" customFormat="1" ht="15.75" hidden="1">
      <c r="A457" s="18">
        <f>IF(D457&lt;&gt;"",SUBTOTAL(103,$D$9:D457),"")</f>
        <v>197</v>
      </c>
      <c r="B457" s="18">
        <v>202508</v>
      </c>
      <c r="C457" s="18" t="str">
        <f t="shared" si="8"/>
        <v>204</v>
      </c>
      <c r="D457" s="18">
        <v>80204008</v>
      </c>
      <c r="E457" s="25" t="s">
        <v>77</v>
      </c>
      <c r="F457" s="25" t="s">
        <v>38</v>
      </c>
      <c r="G457" s="29" t="s">
        <v>1749</v>
      </c>
      <c r="H457" s="27" t="s">
        <v>1750</v>
      </c>
      <c r="I457" s="26" t="s">
        <v>1297</v>
      </c>
      <c r="J457" s="26" t="s">
        <v>1334</v>
      </c>
      <c r="K457" s="26" t="s">
        <v>104</v>
      </c>
      <c r="L457" s="28">
        <v>43850</v>
      </c>
      <c r="M457" s="30"/>
      <c r="N457" s="92" t="s">
        <v>108</v>
      </c>
      <c r="O457" s="24"/>
      <c r="P457" s="37"/>
    </row>
    <row r="458" spans="1:16" s="5" customFormat="1" ht="15.75" hidden="1">
      <c r="A458" s="18">
        <f>IF(D458&lt;&gt;"",SUBTOTAL(103,$D$9:D458),"")</f>
        <v>197</v>
      </c>
      <c r="B458" s="18">
        <v>202508</v>
      </c>
      <c r="C458" s="18" t="str">
        <f t="shared" si="8"/>
        <v>204</v>
      </c>
      <c r="D458" s="18">
        <v>80204008</v>
      </c>
      <c r="E458" s="25" t="s">
        <v>77</v>
      </c>
      <c r="F458" s="25" t="s">
        <v>38</v>
      </c>
      <c r="G458" s="29" t="s">
        <v>1751</v>
      </c>
      <c r="H458" s="27" t="s">
        <v>1750</v>
      </c>
      <c r="I458" s="26" t="s">
        <v>1297</v>
      </c>
      <c r="J458" s="26" t="s">
        <v>1334</v>
      </c>
      <c r="K458" s="26" t="s">
        <v>104</v>
      </c>
      <c r="L458" s="28">
        <v>45639</v>
      </c>
      <c r="M458" s="30"/>
      <c r="N458" s="92" t="s">
        <v>109</v>
      </c>
      <c r="O458" s="24"/>
      <c r="P458" s="37"/>
    </row>
    <row r="459" spans="1:16" s="5" customFormat="1" ht="15.75" hidden="1">
      <c r="A459" s="18">
        <f>IF(D459&lt;&gt;"",SUBTOTAL(103,$D$9:D459),"")</f>
        <v>197</v>
      </c>
      <c r="B459" s="18">
        <v>202508</v>
      </c>
      <c r="C459" s="18" t="str">
        <f t="shared" si="8"/>
        <v>204</v>
      </c>
      <c r="D459" s="18">
        <v>80204008</v>
      </c>
      <c r="E459" s="25" t="s">
        <v>77</v>
      </c>
      <c r="F459" s="25" t="s">
        <v>38</v>
      </c>
      <c r="G459" s="29" t="s">
        <v>1752</v>
      </c>
      <c r="H459" s="27" t="s">
        <v>1753</v>
      </c>
      <c r="I459" s="26" t="s">
        <v>1754</v>
      </c>
      <c r="J459" s="26" t="s">
        <v>1334</v>
      </c>
      <c r="K459" s="26" t="s">
        <v>104</v>
      </c>
      <c r="L459" s="28">
        <v>45639</v>
      </c>
      <c r="M459" s="30"/>
      <c r="N459" s="92" t="s">
        <v>109</v>
      </c>
      <c r="O459" s="24"/>
      <c r="P459" s="37"/>
    </row>
    <row r="460" spans="1:16" s="5" customFormat="1" ht="15.75" hidden="1">
      <c r="A460" s="18">
        <f>IF(D460&lt;&gt;"",SUBTOTAL(103,$D$9:D460),"")</f>
        <v>197</v>
      </c>
      <c r="B460" s="18">
        <v>202508</v>
      </c>
      <c r="C460" s="18" t="str">
        <f t="shared" ref="C460:C519" si="9">MID(D460,3,3)</f>
        <v>204</v>
      </c>
      <c r="D460" s="18">
        <v>80204013</v>
      </c>
      <c r="E460" s="25" t="s">
        <v>77</v>
      </c>
      <c r="F460" s="25" t="s">
        <v>39</v>
      </c>
      <c r="G460" s="145" t="s">
        <v>114</v>
      </c>
      <c r="H460" s="146" t="s">
        <v>115</v>
      </c>
      <c r="I460" s="147" t="s">
        <v>1712</v>
      </c>
      <c r="J460" s="147" t="s">
        <v>787</v>
      </c>
      <c r="K460" s="26" t="s">
        <v>104</v>
      </c>
      <c r="L460" s="148">
        <v>44425</v>
      </c>
      <c r="M460" s="30"/>
      <c r="N460" s="149" t="s">
        <v>109</v>
      </c>
      <c r="O460" s="24"/>
      <c r="P460" s="37"/>
    </row>
    <row r="461" spans="1:16" s="5" customFormat="1" ht="15.75" hidden="1">
      <c r="A461" s="18">
        <f>IF(D461&lt;&gt;"",SUBTOTAL(103,$D$9:D461),"")</f>
        <v>197</v>
      </c>
      <c r="B461" s="18">
        <v>202508</v>
      </c>
      <c r="C461" s="18" t="str">
        <f t="shared" si="9"/>
        <v>204</v>
      </c>
      <c r="D461" s="18">
        <v>80204013</v>
      </c>
      <c r="E461" s="25" t="s">
        <v>77</v>
      </c>
      <c r="F461" s="25" t="s">
        <v>39</v>
      </c>
      <c r="G461" s="145" t="s">
        <v>116</v>
      </c>
      <c r="H461" s="146" t="s">
        <v>115</v>
      </c>
      <c r="I461" s="147" t="s">
        <v>1712</v>
      </c>
      <c r="J461" s="147" t="s">
        <v>787</v>
      </c>
      <c r="K461" s="26" t="s">
        <v>104</v>
      </c>
      <c r="L461" s="148">
        <v>44964</v>
      </c>
      <c r="M461" s="30"/>
      <c r="N461" s="149" t="s">
        <v>106</v>
      </c>
      <c r="O461" s="24"/>
      <c r="P461" s="37"/>
    </row>
    <row r="462" spans="1:16" s="5" customFormat="1" ht="15.75" hidden="1">
      <c r="A462" s="18">
        <f>IF(D462&lt;&gt;"",SUBTOTAL(103,$D$9:D462),"")</f>
        <v>197</v>
      </c>
      <c r="B462" s="18">
        <v>202508</v>
      </c>
      <c r="C462" s="18" t="str">
        <f t="shared" si="9"/>
        <v>204</v>
      </c>
      <c r="D462" s="18">
        <v>80204013</v>
      </c>
      <c r="E462" s="25" t="s">
        <v>77</v>
      </c>
      <c r="F462" s="25" t="s">
        <v>39</v>
      </c>
      <c r="G462" s="145" t="s">
        <v>117</v>
      </c>
      <c r="H462" s="146" t="s">
        <v>1755</v>
      </c>
      <c r="I462" s="147" t="s">
        <v>840</v>
      </c>
      <c r="J462" s="147" t="s">
        <v>787</v>
      </c>
      <c r="K462" s="26" t="s">
        <v>104</v>
      </c>
      <c r="L462" s="148">
        <v>42146</v>
      </c>
      <c r="M462" s="30"/>
      <c r="N462" s="149" t="s">
        <v>106</v>
      </c>
      <c r="O462" s="24"/>
      <c r="P462" s="37"/>
    </row>
    <row r="463" spans="1:16" s="5" customFormat="1" ht="15.75" hidden="1">
      <c r="A463" s="18">
        <f>IF(D463&lt;&gt;"",SUBTOTAL(103,$D$9:D463),"")</f>
        <v>197</v>
      </c>
      <c r="B463" s="18">
        <v>202508</v>
      </c>
      <c r="C463" s="18" t="str">
        <f t="shared" si="9"/>
        <v>204</v>
      </c>
      <c r="D463" s="18">
        <v>80204013</v>
      </c>
      <c r="E463" s="25" t="s">
        <v>77</v>
      </c>
      <c r="F463" s="25" t="s">
        <v>39</v>
      </c>
      <c r="G463" s="145" t="s">
        <v>118</v>
      </c>
      <c r="H463" s="146" t="s">
        <v>1756</v>
      </c>
      <c r="I463" s="147" t="s">
        <v>840</v>
      </c>
      <c r="J463" s="147" t="s">
        <v>787</v>
      </c>
      <c r="K463" s="26" t="s">
        <v>104</v>
      </c>
      <c r="L463" s="148">
        <v>42145</v>
      </c>
      <c r="M463" s="30"/>
      <c r="N463" s="149" t="s">
        <v>106</v>
      </c>
      <c r="O463" s="24"/>
      <c r="P463" s="37"/>
    </row>
    <row r="464" spans="1:16" s="5" customFormat="1" ht="15.75" hidden="1">
      <c r="A464" s="18">
        <f>IF(D464&lt;&gt;"",SUBTOTAL(103,$D$9:D464),"")</f>
        <v>197</v>
      </c>
      <c r="B464" s="18">
        <v>202508</v>
      </c>
      <c r="C464" s="18" t="str">
        <f t="shared" si="9"/>
        <v>204</v>
      </c>
      <c r="D464" s="18">
        <v>80204013</v>
      </c>
      <c r="E464" s="25" t="s">
        <v>77</v>
      </c>
      <c r="F464" s="25" t="s">
        <v>39</v>
      </c>
      <c r="G464" s="145" t="s">
        <v>119</v>
      </c>
      <c r="H464" s="146" t="s">
        <v>1757</v>
      </c>
      <c r="I464" s="147" t="s">
        <v>840</v>
      </c>
      <c r="J464" s="147" t="s">
        <v>787</v>
      </c>
      <c r="K464" s="26" t="s">
        <v>104</v>
      </c>
      <c r="L464" s="148">
        <v>44614</v>
      </c>
      <c r="M464" s="30"/>
      <c r="N464" s="149" t="s">
        <v>109</v>
      </c>
      <c r="O464" s="24"/>
      <c r="P464" s="37"/>
    </row>
    <row r="465" spans="1:16" s="5" customFormat="1" ht="15.75" hidden="1">
      <c r="A465" s="18">
        <f>IF(D465&lt;&gt;"",SUBTOTAL(103,$D$9:D465),"")</f>
        <v>197</v>
      </c>
      <c r="B465" s="18">
        <v>202508</v>
      </c>
      <c r="C465" s="18" t="str">
        <f t="shared" si="9"/>
        <v>204</v>
      </c>
      <c r="D465" s="18">
        <v>80204013</v>
      </c>
      <c r="E465" s="25" t="s">
        <v>77</v>
      </c>
      <c r="F465" s="25" t="s">
        <v>39</v>
      </c>
      <c r="G465" s="145" t="s">
        <v>120</v>
      </c>
      <c r="H465" s="146" t="s">
        <v>121</v>
      </c>
      <c r="I465" s="147" t="s">
        <v>1758</v>
      </c>
      <c r="J465" s="147" t="s">
        <v>787</v>
      </c>
      <c r="K465" s="26" t="s">
        <v>104</v>
      </c>
      <c r="L465" s="148">
        <v>43851</v>
      </c>
      <c r="M465" s="30"/>
      <c r="N465" s="149" t="s">
        <v>106</v>
      </c>
      <c r="O465" s="24"/>
      <c r="P465" s="37"/>
    </row>
    <row r="466" spans="1:16" s="5" customFormat="1" ht="15.75" hidden="1">
      <c r="A466" s="18">
        <f>IF(D466&lt;&gt;"",SUBTOTAL(103,$D$9:D466),"")</f>
        <v>197</v>
      </c>
      <c r="B466" s="18">
        <v>202508</v>
      </c>
      <c r="C466" s="18" t="str">
        <f t="shared" si="9"/>
        <v>204</v>
      </c>
      <c r="D466" s="18">
        <v>80204013</v>
      </c>
      <c r="E466" s="25" t="s">
        <v>77</v>
      </c>
      <c r="F466" s="25" t="s">
        <v>39</v>
      </c>
      <c r="G466" s="145" t="s">
        <v>122</v>
      </c>
      <c r="H466" s="146" t="s">
        <v>1757</v>
      </c>
      <c r="I466" s="147" t="s">
        <v>840</v>
      </c>
      <c r="J466" s="147" t="s">
        <v>787</v>
      </c>
      <c r="K466" s="26" t="s">
        <v>104</v>
      </c>
      <c r="L466" s="148">
        <v>44296</v>
      </c>
      <c r="M466" s="30"/>
      <c r="N466" s="149" t="s">
        <v>109</v>
      </c>
      <c r="O466" s="24"/>
      <c r="P466" s="37"/>
    </row>
    <row r="467" spans="1:16" s="5" customFormat="1" ht="15.75" hidden="1">
      <c r="A467" s="18">
        <f>IF(D467&lt;&gt;"",SUBTOTAL(103,$D$9:D467),"")</f>
        <v>197</v>
      </c>
      <c r="B467" s="18">
        <v>202508</v>
      </c>
      <c r="C467" s="18" t="str">
        <f t="shared" si="9"/>
        <v>204</v>
      </c>
      <c r="D467" s="18">
        <v>80204013</v>
      </c>
      <c r="E467" s="25" t="s">
        <v>77</v>
      </c>
      <c r="F467" s="25" t="s">
        <v>39</v>
      </c>
      <c r="G467" s="145" t="s">
        <v>123</v>
      </c>
      <c r="H467" s="146" t="s">
        <v>124</v>
      </c>
      <c r="I467" s="147" t="s">
        <v>1758</v>
      </c>
      <c r="J467" s="147" t="s">
        <v>787</v>
      </c>
      <c r="K467" s="26" t="s">
        <v>104</v>
      </c>
      <c r="L467" s="148">
        <v>45659</v>
      </c>
      <c r="M467" s="30"/>
      <c r="N467" s="149" t="s">
        <v>109</v>
      </c>
      <c r="O467" s="24"/>
      <c r="P467" s="37"/>
    </row>
    <row r="468" spans="1:16" s="5" customFormat="1" ht="15.75" hidden="1">
      <c r="A468" s="18">
        <f>IF(D468&lt;&gt;"",SUBTOTAL(103,$D$9:D468),"")</f>
        <v>197</v>
      </c>
      <c r="B468" s="18">
        <v>202508</v>
      </c>
      <c r="C468" s="18" t="str">
        <f t="shared" si="9"/>
        <v>204</v>
      </c>
      <c r="D468" s="18">
        <v>80204013</v>
      </c>
      <c r="E468" s="25" t="s">
        <v>77</v>
      </c>
      <c r="F468" s="25" t="s">
        <v>39</v>
      </c>
      <c r="G468" s="145" t="s">
        <v>1760</v>
      </c>
      <c r="H468" s="146" t="s">
        <v>1759</v>
      </c>
      <c r="I468" s="147" t="s">
        <v>945</v>
      </c>
      <c r="J468" s="147" t="s">
        <v>787</v>
      </c>
      <c r="K468" s="26" t="s">
        <v>104</v>
      </c>
      <c r="L468" s="148">
        <v>42146</v>
      </c>
      <c r="M468" s="30"/>
      <c r="N468" s="149" t="s">
        <v>106</v>
      </c>
      <c r="O468" s="24"/>
      <c r="P468" s="37"/>
    </row>
    <row r="469" spans="1:16" s="5" customFormat="1" ht="15.75" hidden="1">
      <c r="A469" s="18">
        <f>IF(D469&lt;&gt;"",SUBTOTAL(103,$D$9:D469),"")</f>
        <v>197</v>
      </c>
      <c r="B469" s="18">
        <v>202508</v>
      </c>
      <c r="C469" s="18" t="str">
        <f t="shared" si="9"/>
        <v>204</v>
      </c>
      <c r="D469" s="18">
        <v>80204013</v>
      </c>
      <c r="E469" s="25" t="s">
        <v>77</v>
      </c>
      <c r="F469" s="25" t="s">
        <v>39</v>
      </c>
      <c r="G469" s="145" t="s">
        <v>1761</v>
      </c>
      <c r="H469" s="146" t="s">
        <v>1759</v>
      </c>
      <c r="I469" s="147" t="s">
        <v>945</v>
      </c>
      <c r="J469" s="147" t="s">
        <v>787</v>
      </c>
      <c r="K469" s="26" t="s">
        <v>104</v>
      </c>
      <c r="L469" s="148">
        <v>44622</v>
      </c>
      <c r="M469" s="30"/>
      <c r="N469" s="149" t="s">
        <v>109</v>
      </c>
      <c r="O469" s="24"/>
      <c r="P469" s="37"/>
    </row>
    <row r="470" spans="1:16" s="5" customFormat="1" ht="15.75" hidden="1">
      <c r="A470" s="18">
        <f>IF(D470&lt;&gt;"",SUBTOTAL(103,$D$9:D470),"")</f>
        <v>197</v>
      </c>
      <c r="B470" s="18">
        <v>202508</v>
      </c>
      <c r="C470" s="18" t="str">
        <f t="shared" si="9"/>
        <v>204</v>
      </c>
      <c r="D470" s="18">
        <v>80204013</v>
      </c>
      <c r="E470" s="25" t="s">
        <v>77</v>
      </c>
      <c r="F470" s="25" t="s">
        <v>39</v>
      </c>
      <c r="G470" s="145" t="s">
        <v>1762</v>
      </c>
      <c r="H470" s="146" t="s">
        <v>131</v>
      </c>
      <c r="I470" s="147" t="s">
        <v>1763</v>
      </c>
      <c r="J470" s="147" t="s">
        <v>787</v>
      </c>
      <c r="K470" s="26" t="s">
        <v>104</v>
      </c>
      <c r="L470" s="148">
        <v>45222</v>
      </c>
      <c r="M470" s="30"/>
      <c r="N470" s="149" t="s">
        <v>106</v>
      </c>
      <c r="O470" s="24"/>
      <c r="P470" s="37"/>
    </row>
    <row r="471" spans="1:16" s="5" customFormat="1" ht="15.75" hidden="1">
      <c r="A471" s="18">
        <f>IF(D471&lt;&gt;"",SUBTOTAL(103,$D$9:D471),"")</f>
        <v>197</v>
      </c>
      <c r="B471" s="18">
        <v>202508</v>
      </c>
      <c r="C471" s="18" t="str">
        <f t="shared" si="9"/>
        <v>204</v>
      </c>
      <c r="D471" s="18">
        <v>80204013</v>
      </c>
      <c r="E471" s="25" t="s">
        <v>77</v>
      </c>
      <c r="F471" s="25" t="s">
        <v>39</v>
      </c>
      <c r="G471" s="145" t="s">
        <v>1764</v>
      </c>
      <c r="H471" s="146" t="s">
        <v>1765</v>
      </c>
      <c r="I471" s="147" t="s">
        <v>1766</v>
      </c>
      <c r="J471" s="147" t="s">
        <v>787</v>
      </c>
      <c r="K471" s="26" t="s">
        <v>104</v>
      </c>
      <c r="L471" s="148">
        <v>45655</v>
      </c>
      <c r="M471" s="30"/>
      <c r="N471" s="149" t="s">
        <v>109</v>
      </c>
      <c r="O471" s="24"/>
      <c r="P471" s="37"/>
    </row>
    <row r="472" spans="1:16" s="5" customFormat="1" ht="15.75" hidden="1">
      <c r="A472" s="18">
        <f>IF(D472&lt;&gt;"",SUBTOTAL(103,$D$9:D472),"")</f>
        <v>197</v>
      </c>
      <c r="B472" s="18">
        <v>202508</v>
      </c>
      <c r="C472" s="18" t="str">
        <f t="shared" si="9"/>
        <v>204</v>
      </c>
      <c r="D472" s="18">
        <v>80204013</v>
      </c>
      <c r="E472" s="25" t="s">
        <v>77</v>
      </c>
      <c r="F472" s="25" t="s">
        <v>39</v>
      </c>
      <c r="G472" s="145" t="s">
        <v>775</v>
      </c>
      <c r="H472" s="146" t="s">
        <v>1759</v>
      </c>
      <c r="I472" s="147" t="s">
        <v>1767</v>
      </c>
      <c r="J472" s="147" t="s">
        <v>787</v>
      </c>
      <c r="K472" s="26" t="s">
        <v>104</v>
      </c>
      <c r="L472" s="148">
        <v>45792</v>
      </c>
      <c r="M472" s="30"/>
      <c r="N472" s="149" t="s">
        <v>316</v>
      </c>
      <c r="O472" s="24"/>
      <c r="P472" s="37"/>
    </row>
    <row r="473" spans="1:16" s="5" customFormat="1" ht="15.75" hidden="1">
      <c r="A473" s="18">
        <f>IF(D473&lt;&gt;"",SUBTOTAL(103,$D$9:D473),"")</f>
        <v>197</v>
      </c>
      <c r="B473" s="18">
        <v>202508</v>
      </c>
      <c r="C473" s="18" t="str">
        <f t="shared" si="9"/>
        <v>204</v>
      </c>
      <c r="D473" s="18">
        <v>80204013</v>
      </c>
      <c r="E473" s="25" t="s">
        <v>77</v>
      </c>
      <c r="F473" s="25" t="s">
        <v>39</v>
      </c>
      <c r="G473" s="145" t="s">
        <v>138</v>
      </c>
      <c r="H473" s="146" t="s">
        <v>1768</v>
      </c>
      <c r="I473" s="147" t="s">
        <v>1769</v>
      </c>
      <c r="J473" s="147" t="s">
        <v>787</v>
      </c>
      <c r="K473" s="26" t="s">
        <v>104</v>
      </c>
      <c r="L473" s="148">
        <v>45425</v>
      </c>
      <c r="M473" s="30"/>
      <c r="N473" s="149" t="s">
        <v>109</v>
      </c>
      <c r="O473" s="24"/>
      <c r="P473" s="37"/>
    </row>
    <row r="474" spans="1:16" s="5" customFormat="1" ht="15.75" hidden="1">
      <c r="A474" s="18">
        <f>IF(D474&lt;&gt;"",SUBTOTAL(103,$D$9:D474),"")</f>
        <v>197</v>
      </c>
      <c r="B474" s="18">
        <v>202508</v>
      </c>
      <c r="C474" s="18" t="str">
        <f t="shared" si="9"/>
        <v>204</v>
      </c>
      <c r="D474" s="18">
        <v>80204013</v>
      </c>
      <c r="E474" s="25" t="s">
        <v>77</v>
      </c>
      <c r="F474" s="25" t="s">
        <v>39</v>
      </c>
      <c r="G474" s="145" t="s">
        <v>139</v>
      </c>
      <c r="H474" s="146" t="s">
        <v>1770</v>
      </c>
      <c r="I474" s="147" t="s">
        <v>140</v>
      </c>
      <c r="J474" s="147" t="s">
        <v>787</v>
      </c>
      <c r="K474" s="26" t="s">
        <v>104</v>
      </c>
      <c r="L474" s="148">
        <v>45663</v>
      </c>
      <c r="M474" s="30"/>
      <c r="N474" s="149" t="s">
        <v>109</v>
      </c>
      <c r="O474" s="24"/>
      <c r="P474" s="37"/>
    </row>
    <row r="475" spans="1:16" s="5" customFormat="1" ht="15.75" hidden="1">
      <c r="A475" s="18">
        <f>IF(D475&lt;&gt;"",SUBTOTAL(103,$D$9:D475),"")</f>
        <v>197</v>
      </c>
      <c r="B475" s="18">
        <v>202508</v>
      </c>
      <c r="C475" s="18" t="str">
        <f t="shared" si="9"/>
        <v>204</v>
      </c>
      <c r="D475" s="18">
        <v>80204013</v>
      </c>
      <c r="E475" s="25" t="s">
        <v>77</v>
      </c>
      <c r="F475" s="25" t="s">
        <v>39</v>
      </c>
      <c r="G475" s="145" t="s">
        <v>141</v>
      </c>
      <c r="H475" s="146" t="s">
        <v>1770</v>
      </c>
      <c r="I475" s="147" t="s">
        <v>140</v>
      </c>
      <c r="J475" s="147" t="s">
        <v>787</v>
      </c>
      <c r="K475" s="26" t="s">
        <v>104</v>
      </c>
      <c r="L475" s="148">
        <v>45663</v>
      </c>
      <c r="M475" s="30"/>
      <c r="N475" s="149" t="s">
        <v>316</v>
      </c>
      <c r="O475" s="24"/>
      <c r="P475" s="37"/>
    </row>
    <row r="476" spans="1:16" s="5" customFormat="1" ht="15.75" hidden="1">
      <c r="A476" s="18">
        <f>IF(D476&lt;&gt;"",SUBTOTAL(103,$D$9:D476),"")</f>
        <v>197</v>
      </c>
      <c r="B476" s="18">
        <v>202508</v>
      </c>
      <c r="C476" s="18" t="str">
        <f t="shared" si="9"/>
        <v>204</v>
      </c>
      <c r="D476" s="18">
        <v>80204013</v>
      </c>
      <c r="E476" s="25" t="s">
        <v>77</v>
      </c>
      <c r="F476" s="25" t="s">
        <v>39</v>
      </c>
      <c r="G476" s="145" t="s">
        <v>129</v>
      </c>
      <c r="H476" s="146" t="s">
        <v>1771</v>
      </c>
      <c r="I476" s="147" t="s">
        <v>888</v>
      </c>
      <c r="J476" s="147" t="s">
        <v>787</v>
      </c>
      <c r="K476" s="26" t="s">
        <v>104</v>
      </c>
      <c r="L476" s="148">
        <v>45427</v>
      </c>
      <c r="M476" s="30"/>
      <c r="N476" s="149" t="s">
        <v>109</v>
      </c>
      <c r="O476" s="24"/>
      <c r="P476" s="37"/>
    </row>
    <row r="477" spans="1:16" s="5" customFormat="1" ht="15.75" hidden="1">
      <c r="A477" s="18">
        <f>IF(D477&lt;&gt;"",SUBTOTAL(103,$D$9:D477),"")</f>
        <v>197</v>
      </c>
      <c r="B477" s="18">
        <v>202508</v>
      </c>
      <c r="C477" s="18" t="str">
        <f t="shared" si="9"/>
        <v>204</v>
      </c>
      <c r="D477" s="18">
        <v>80204013</v>
      </c>
      <c r="E477" s="25" t="s">
        <v>77</v>
      </c>
      <c r="F477" s="25" t="s">
        <v>39</v>
      </c>
      <c r="G477" s="145" t="s">
        <v>127</v>
      </c>
      <c r="H477" s="146" t="s">
        <v>1771</v>
      </c>
      <c r="I477" s="147" t="s">
        <v>888</v>
      </c>
      <c r="J477" s="147" t="s">
        <v>787</v>
      </c>
      <c r="K477" s="26" t="s">
        <v>104</v>
      </c>
      <c r="L477" s="148">
        <v>45242</v>
      </c>
      <c r="M477" s="30"/>
      <c r="N477" s="149" t="s">
        <v>316</v>
      </c>
      <c r="O477" s="24"/>
      <c r="P477" s="37"/>
    </row>
    <row r="478" spans="1:16" s="5" customFormat="1" ht="15.75" hidden="1">
      <c r="A478" s="18">
        <f>IF(D478&lt;&gt;"",SUBTOTAL(103,$D$9:D478),"")</f>
        <v>197</v>
      </c>
      <c r="B478" s="18">
        <v>202508</v>
      </c>
      <c r="C478" s="18" t="str">
        <f t="shared" si="9"/>
        <v>204</v>
      </c>
      <c r="D478" s="18">
        <v>80204013</v>
      </c>
      <c r="E478" s="25" t="s">
        <v>77</v>
      </c>
      <c r="F478" s="25" t="s">
        <v>39</v>
      </c>
      <c r="G478" s="145" t="s">
        <v>126</v>
      </c>
      <c r="H478" s="146" t="s">
        <v>1771</v>
      </c>
      <c r="I478" s="147" t="s">
        <v>888</v>
      </c>
      <c r="J478" s="147" t="s">
        <v>787</v>
      </c>
      <c r="K478" s="26" t="s">
        <v>104</v>
      </c>
      <c r="L478" s="148">
        <v>43874</v>
      </c>
      <c r="M478" s="30"/>
      <c r="N478" s="149" t="s">
        <v>316</v>
      </c>
      <c r="O478" s="24"/>
      <c r="P478" s="37"/>
    </row>
    <row r="479" spans="1:16" s="5" customFormat="1" ht="15.75" hidden="1">
      <c r="A479" s="18">
        <f>IF(D479&lt;&gt;"",SUBTOTAL(103,$D$9:D479),"")</f>
        <v>197</v>
      </c>
      <c r="B479" s="18">
        <v>202508</v>
      </c>
      <c r="C479" s="18" t="str">
        <f t="shared" si="9"/>
        <v>204</v>
      </c>
      <c r="D479" s="18">
        <v>80204013</v>
      </c>
      <c r="E479" s="25" t="s">
        <v>77</v>
      </c>
      <c r="F479" s="25" t="s">
        <v>39</v>
      </c>
      <c r="G479" s="145" t="s">
        <v>125</v>
      </c>
      <c r="H479" s="146" t="s">
        <v>1772</v>
      </c>
      <c r="I479" s="147" t="s">
        <v>888</v>
      </c>
      <c r="J479" s="147" t="s">
        <v>787</v>
      </c>
      <c r="K479" s="26" t="s">
        <v>104</v>
      </c>
      <c r="L479" s="148">
        <v>43193</v>
      </c>
      <c r="M479" s="30"/>
      <c r="N479" s="149" t="s">
        <v>316</v>
      </c>
      <c r="O479" s="24"/>
      <c r="P479" s="37"/>
    </row>
    <row r="480" spans="1:16" s="5" customFormat="1" ht="15.75" hidden="1">
      <c r="A480" s="18">
        <f>IF(D480&lt;&gt;"",SUBTOTAL(103,$D$9:D480),"")</f>
        <v>197</v>
      </c>
      <c r="B480" s="18">
        <v>202508</v>
      </c>
      <c r="C480" s="18" t="str">
        <f t="shared" si="9"/>
        <v>204</v>
      </c>
      <c r="D480" s="18">
        <v>80204013</v>
      </c>
      <c r="E480" s="25" t="s">
        <v>77</v>
      </c>
      <c r="F480" s="25" t="s">
        <v>39</v>
      </c>
      <c r="G480" s="145" t="s">
        <v>128</v>
      </c>
      <c r="H480" s="146" t="s">
        <v>1773</v>
      </c>
      <c r="I480" s="147" t="s">
        <v>888</v>
      </c>
      <c r="J480" s="147" t="s">
        <v>787</v>
      </c>
      <c r="K480" s="26" t="s">
        <v>104</v>
      </c>
      <c r="L480" s="148">
        <v>44986</v>
      </c>
      <c r="M480" s="30"/>
      <c r="N480" s="149" t="s">
        <v>316</v>
      </c>
      <c r="O480" s="24"/>
      <c r="P480" s="37"/>
    </row>
    <row r="481" spans="1:17" s="5" customFormat="1" ht="15.75" hidden="1">
      <c r="A481" s="18">
        <f>IF(D481&lt;&gt;"",SUBTOTAL(103,$D$9:D481),"")</f>
        <v>197</v>
      </c>
      <c r="B481" s="18">
        <v>202508</v>
      </c>
      <c r="C481" s="18" t="str">
        <f t="shared" si="9"/>
        <v>204</v>
      </c>
      <c r="D481" s="18">
        <v>80204013</v>
      </c>
      <c r="E481" s="25" t="s">
        <v>77</v>
      </c>
      <c r="F481" s="25" t="s">
        <v>39</v>
      </c>
      <c r="G481" s="145" t="s">
        <v>130</v>
      </c>
      <c r="H481" s="146" t="s">
        <v>1774</v>
      </c>
      <c r="I481" s="147" t="s">
        <v>1303</v>
      </c>
      <c r="J481" s="147" t="s">
        <v>787</v>
      </c>
      <c r="K481" s="26" t="s">
        <v>104</v>
      </c>
      <c r="L481" s="148">
        <v>45653</v>
      </c>
      <c r="M481" s="30"/>
      <c r="N481" s="149" t="s">
        <v>109</v>
      </c>
      <c r="O481" s="24"/>
      <c r="P481" s="37"/>
    </row>
    <row r="482" spans="1:17" s="5" customFormat="1" ht="15.75" hidden="1">
      <c r="A482" s="18">
        <f>IF(D482&lt;&gt;"",SUBTOTAL(103,$D$9:D482),"")</f>
        <v>197</v>
      </c>
      <c r="B482" s="18">
        <v>202508</v>
      </c>
      <c r="C482" s="18" t="str">
        <f t="shared" si="9"/>
        <v>204</v>
      </c>
      <c r="D482" s="18">
        <v>80204013</v>
      </c>
      <c r="E482" s="25" t="s">
        <v>77</v>
      </c>
      <c r="F482" s="25" t="s">
        <v>39</v>
      </c>
      <c r="G482" s="145" t="s">
        <v>1775</v>
      </c>
      <c r="H482" s="146" t="s">
        <v>1776</v>
      </c>
      <c r="I482" s="147" t="s">
        <v>1456</v>
      </c>
      <c r="J482" s="147" t="s">
        <v>787</v>
      </c>
      <c r="K482" s="26" t="s">
        <v>104</v>
      </c>
      <c r="L482" s="148">
        <v>44965</v>
      </c>
      <c r="M482" s="30"/>
      <c r="N482" s="149" t="s">
        <v>109</v>
      </c>
      <c r="O482" s="24"/>
      <c r="P482" s="37"/>
    </row>
    <row r="483" spans="1:17" s="5" customFormat="1" ht="15.75" hidden="1">
      <c r="A483" s="18">
        <f>IF(D483&lt;&gt;"",SUBTOTAL(103,$D$9:D483),"")</f>
        <v>197</v>
      </c>
      <c r="B483" s="18">
        <v>202508</v>
      </c>
      <c r="C483" s="18" t="str">
        <f t="shared" si="9"/>
        <v>204</v>
      </c>
      <c r="D483" s="18">
        <v>80204013</v>
      </c>
      <c r="E483" s="25" t="s">
        <v>77</v>
      </c>
      <c r="F483" s="25" t="s">
        <v>39</v>
      </c>
      <c r="G483" s="145" t="s">
        <v>1777</v>
      </c>
      <c r="H483" s="146" t="s">
        <v>1776</v>
      </c>
      <c r="I483" s="147" t="s">
        <v>1456</v>
      </c>
      <c r="J483" s="147" t="s">
        <v>787</v>
      </c>
      <c r="K483" s="26" t="s">
        <v>104</v>
      </c>
      <c r="L483" s="148">
        <v>45799</v>
      </c>
      <c r="M483" s="30"/>
      <c r="N483" s="149" t="s">
        <v>316</v>
      </c>
      <c r="O483" s="24"/>
      <c r="P483" s="37"/>
    </row>
    <row r="484" spans="1:17" s="5" customFormat="1" ht="15.75" hidden="1">
      <c r="A484" s="18">
        <f>IF(D484&lt;&gt;"",SUBTOTAL(103,$D$9:D484),"")</f>
        <v>197</v>
      </c>
      <c r="B484" s="18">
        <v>202508</v>
      </c>
      <c r="C484" s="18" t="str">
        <f t="shared" si="9"/>
        <v>204</v>
      </c>
      <c r="D484" s="18">
        <v>80204013</v>
      </c>
      <c r="E484" s="25" t="s">
        <v>77</v>
      </c>
      <c r="F484" s="25" t="s">
        <v>39</v>
      </c>
      <c r="G484" s="145" t="s">
        <v>134</v>
      </c>
      <c r="H484" s="146" t="s">
        <v>1778</v>
      </c>
      <c r="I484" s="147" t="s">
        <v>1779</v>
      </c>
      <c r="J484" s="147" t="s">
        <v>787</v>
      </c>
      <c r="K484" s="26" t="s">
        <v>104</v>
      </c>
      <c r="L484" s="148">
        <v>45535</v>
      </c>
      <c r="M484" s="30"/>
      <c r="N484" s="149" t="s">
        <v>109</v>
      </c>
      <c r="O484" s="24"/>
      <c r="P484" s="37"/>
    </row>
    <row r="485" spans="1:17" s="5" customFormat="1" ht="15.75" hidden="1">
      <c r="A485" s="18">
        <f>IF(D485&lt;&gt;"",SUBTOTAL(103,$D$9:D485),"")</f>
        <v>197</v>
      </c>
      <c r="B485" s="18">
        <v>202508</v>
      </c>
      <c r="C485" s="18" t="str">
        <f t="shared" si="9"/>
        <v>204</v>
      </c>
      <c r="D485" s="18">
        <v>80204013</v>
      </c>
      <c r="E485" s="25" t="s">
        <v>77</v>
      </c>
      <c r="F485" s="25" t="s">
        <v>39</v>
      </c>
      <c r="G485" s="145" t="s">
        <v>136</v>
      </c>
      <c r="H485" s="146" t="s">
        <v>137</v>
      </c>
      <c r="I485" s="147" t="s">
        <v>357</v>
      </c>
      <c r="J485" s="147" t="s">
        <v>787</v>
      </c>
      <c r="K485" s="26" t="s">
        <v>104</v>
      </c>
      <c r="L485" s="148">
        <v>45657</v>
      </c>
      <c r="M485" s="30"/>
      <c r="N485" s="149" t="s">
        <v>109</v>
      </c>
      <c r="O485" s="24"/>
      <c r="P485" s="37"/>
    </row>
    <row r="486" spans="1:17" s="5" customFormat="1" ht="15.75" hidden="1">
      <c r="A486" s="18">
        <f>IF(D486&lt;&gt;"",SUBTOTAL(103,$D$9:D486),"")</f>
        <v>197</v>
      </c>
      <c r="B486" s="18">
        <v>202508</v>
      </c>
      <c r="C486" s="18" t="str">
        <f t="shared" si="9"/>
        <v>204</v>
      </c>
      <c r="D486" s="18">
        <v>80204013</v>
      </c>
      <c r="E486" s="25" t="s">
        <v>77</v>
      </c>
      <c r="F486" s="25" t="s">
        <v>39</v>
      </c>
      <c r="G486" s="145" t="s">
        <v>135</v>
      </c>
      <c r="H486" s="146" t="s">
        <v>1778</v>
      </c>
      <c r="I486" s="147" t="s">
        <v>1779</v>
      </c>
      <c r="J486" s="147" t="s">
        <v>787</v>
      </c>
      <c r="K486" s="26" t="s">
        <v>104</v>
      </c>
      <c r="L486" s="148">
        <v>45535</v>
      </c>
      <c r="M486" s="30"/>
      <c r="N486" s="149" t="s">
        <v>316</v>
      </c>
      <c r="O486" s="24"/>
      <c r="P486" s="37"/>
    </row>
    <row r="487" spans="1:17" s="5" customFormat="1" ht="15.75">
      <c r="A487" s="18">
        <f>IF(D487&lt;&gt;"",SUBTOTAL(103,$D$9:D487),"")</f>
        <v>198</v>
      </c>
      <c r="B487" s="18">
        <v>202508</v>
      </c>
      <c r="C487" s="18" t="str">
        <f t="shared" si="9"/>
        <v>204</v>
      </c>
      <c r="D487" s="18">
        <v>82204001</v>
      </c>
      <c r="E487" s="25" t="s">
        <v>77</v>
      </c>
      <c r="F487" s="25" t="s">
        <v>60</v>
      </c>
      <c r="G487" s="145" t="s">
        <v>145</v>
      </c>
      <c r="H487" s="146" t="s">
        <v>146</v>
      </c>
      <c r="I487" s="147" t="s">
        <v>843</v>
      </c>
      <c r="J487" s="147" t="s">
        <v>759</v>
      </c>
      <c r="K487" s="26" t="s">
        <v>104</v>
      </c>
      <c r="L487" s="148">
        <v>39052</v>
      </c>
      <c r="M487" s="30"/>
      <c r="N487" s="145" t="s">
        <v>108</v>
      </c>
      <c r="O487" s="24"/>
    </row>
    <row r="488" spans="1:17" s="5" customFormat="1" ht="15.75">
      <c r="A488" s="18">
        <f>IF(D488&lt;&gt;"",SUBTOTAL(103,$D$9:D488),"")</f>
        <v>199</v>
      </c>
      <c r="B488" s="18">
        <v>202508</v>
      </c>
      <c r="C488" s="18" t="str">
        <f t="shared" si="9"/>
        <v>204</v>
      </c>
      <c r="D488" s="18">
        <v>82204001</v>
      </c>
      <c r="E488" s="25" t="s">
        <v>77</v>
      </c>
      <c r="F488" s="25" t="s">
        <v>60</v>
      </c>
      <c r="G488" s="145" t="s">
        <v>148</v>
      </c>
      <c r="H488" s="146" t="s">
        <v>146</v>
      </c>
      <c r="I488" s="147" t="s">
        <v>843</v>
      </c>
      <c r="J488" s="147" t="s">
        <v>759</v>
      </c>
      <c r="K488" s="26" t="s">
        <v>104</v>
      </c>
      <c r="L488" s="148">
        <v>44280</v>
      </c>
      <c r="M488" s="30"/>
      <c r="N488" s="145" t="s">
        <v>109</v>
      </c>
      <c r="O488" s="24"/>
    </row>
    <row r="489" spans="1:17" s="5" customFormat="1" ht="15.75">
      <c r="A489" s="18">
        <f>IF(D489&lt;&gt;"",SUBTOTAL(103,$D$9:D489),"")</f>
        <v>200</v>
      </c>
      <c r="B489" s="18">
        <v>202508</v>
      </c>
      <c r="C489" s="18" t="str">
        <f t="shared" si="9"/>
        <v>204</v>
      </c>
      <c r="D489" s="18">
        <v>82204001</v>
      </c>
      <c r="E489" s="25" t="s">
        <v>77</v>
      </c>
      <c r="F489" s="25" t="s">
        <v>60</v>
      </c>
      <c r="G489" s="145" t="s">
        <v>149</v>
      </c>
      <c r="H489" s="146" t="s">
        <v>146</v>
      </c>
      <c r="I489" s="147" t="s">
        <v>843</v>
      </c>
      <c r="J489" s="147" t="s">
        <v>759</v>
      </c>
      <c r="K489" s="26" t="s">
        <v>104</v>
      </c>
      <c r="L489" s="148">
        <v>44280</v>
      </c>
      <c r="M489" s="30"/>
      <c r="N489" s="145" t="s">
        <v>109</v>
      </c>
      <c r="O489" s="24"/>
    </row>
    <row r="490" spans="1:17" s="5" customFormat="1" ht="15.75">
      <c r="A490" s="18">
        <f>IF(D490&lt;&gt;"",SUBTOTAL(103,$D$9:D490),"")</f>
        <v>201</v>
      </c>
      <c r="B490" s="18">
        <v>202508</v>
      </c>
      <c r="C490" s="18" t="str">
        <f t="shared" si="9"/>
        <v>204</v>
      </c>
      <c r="D490" s="18">
        <v>82204001</v>
      </c>
      <c r="E490" s="25" t="s">
        <v>77</v>
      </c>
      <c r="F490" s="25" t="s">
        <v>60</v>
      </c>
      <c r="G490" s="145" t="s">
        <v>150</v>
      </c>
      <c r="H490" s="146" t="s">
        <v>151</v>
      </c>
      <c r="I490" s="147" t="s">
        <v>843</v>
      </c>
      <c r="J490" s="147" t="s">
        <v>759</v>
      </c>
      <c r="K490" s="26" t="s">
        <v>104</v>
      </c>
      <c r="L490" s="148">
        <v>39753</v>
      </c>
      <c r="M490" s="30"/>
      <c r="N490" s="145" t="s">
        <v>108</v>
      </c>
      <c r="O490" s="24"/>
      <c r="Q490" s="37"/>
    </row>
    <row r="491" spans="1:17" s="5" customFormat="1" ht="15.75">
      <c r="A491" s="18">
        <f>IF(D491&lt;&gt;"",SUBTOTAL(103,$D$9:D491),"")</f>
        <v>202</v>
      </c>
      <c r="B491" s="18">
        <v>202508</v>
      </c>
      <c r="C491" s="18" t="str">
        <f t="shared" si="9"/>
        <v>204</v>
      </c>
      <c r="D491" s="18">
        <v>82204001</v>
      </c>
      <c r="E491" s="25" t="s">
        <v>77</v>
      </c>
      <c r="F491" s="25" t="s">
        <v>60</v>
      </c>
      <c r="G491" s="145" t="s">
        <v>153</v>
      </c>
      <c r="H491" s="146" t="s">
        <v>154</v>
      </c>
      <c r="I491" s="147" t="s">
        <v>919</v>
      </c>
      <c r="J491" s="147" t="s">
        <v>759</v>
      </c>
      <c r="K491" s="26" t="s">
        <v>104</v>
      </c>
      <c r="L491" s="148">
        <v>45090</v>
      </c>
      <c r="M491" s="30"/>
      <c r="N491" s="145" t="s">
        <v>108</v>
      </c>
      <c r="O491" s="24"/>
    </row>
    <row r="492" spans="1:17" s="5" customFormat="1" ht="15.75">
      <c r="A492" s="18">
        <f>IF(D492&lt;&gt;"",SUBTOTAL(103,$D$9:D492),"")</f>
        <v>203</v>
      </c>
      <c r="B492" s="18">
        <v>202508</v>
      </c>
      <c r="C492" s="18" t="str">
        <f t="shared" si="9"/>
        <v>204</v>
      </c>
      <c r="D492" s="18">
        <v>82204001</v>
      </c>
      <c r="E492" s="25" t="s">
        <v>77</v>
      </c>
      <c r="F492" s="25" t="s">
        <v>60</v>
      </c>
      <c r="G492" s="145" t="s">
        <v>776</v>
      </c>
      <c r="H492" s="146" t="s">
        <v>1785</v>
      </c>
      <c r="I492" s="147" t="s">
        <v>920</v>
      </c>
      <c r="J492" s="147" t="s">
        <v>759</v>
      </c>
      <c r="K492" s="26" t="s">
        <v>104</v>
      </c>
      <c r="L492" s="148">
        <v>45783</v>
      </c>
      <c r="M492" s="30"/>
      <c r="N492" s="145" t="s">
        <v>109</v>
      </c>
      <c r="O492" s="24"/>
    </row>
    <row r="493" spans="1:17" s="5" customFormat="1" ht="15.75">
      <c r="A493" s="18">
        <f>IF(D493&lt;&gt;"",SUBTOTAL(103,$D$9:D493),"")</f>
        <v>204</v>
      </c>
      <c r="B493" s="18">
        <v>202508</v>
      </c>
      <c r="C493" s="18" t="str">
        <f t="shared" si="9"/>
        <v>204</v>
      </c>
      <c r="D493" s="18">
        <v>82204001</v>
      </c>
      <c r="E493" s="25" t="s">
        <v>77</v>
      </c>
      <c r="F493" s="25" t="s">
        <v>60</v>
      </c>
      <c r="G493" s="145" t="s">
        <v>156</v>
      </c>
      <c r="H493" s="146" t="s">
        <v>157</v>
      </c>
      <c r="I493" s="147" t="s">
        <v>1786</v>
      </c>
      <c r="J493" s="147" t="s">
        <v>759</v>
      </c>
      <c r="K493" s="26" t="s">
        <v>104</v>
      </c>
      <c r="L493" s="148">
        <v>39630</v>
      </c>
      <c r="M493" s="30"/>
      <c r="N493" s="145" t="s">
        <v>108</v>
      </c>
      <c r="O493" s="24"/>
    </row>
    <row r="494" spans="1:17" s="5" customFormat="1" ht="15.75">
      <c r="A494" s="18">
        <f>IF(D494&lt;&gt;"",SUBTOTAL(103,$D$9:D494),"")</f>
        <v>205</v>
      </c>
      <c r="B494" s="18">
        <v>202508</v>
      </c>
      <c r="C494" s="18" t="str">
        <f t="shared" si="9"/>
        <v>204</v>
      </c>
      <c r="D494" s="18">
        <v>82204001</v>
      </c>
      <c r="E494" s="25" t="s">
        <v>77</v>
      </c>
      <c r="F494" s="25" t="s">
        <v>60</v>
      </c>
      <c r="G494" s="145" t="s">
        <v>158</v>
      </c>
      <c r="H494" s="146" t="s">
        <v>159</v>
      </c>
      <c r="I494" s="147" t="s">
        <v>1787</v>
      </c>
      <c r="J494" s="147" t="s">
        <v>759</v>
      </c>
      <c r="K494" s="26" t="s">
        <v>104</v>
      </c>
      <c r="L494" s="148">
        <v>40718</v>
      </c>
      <c r="M494" s="30"/>
      <c r="N494" s="145" t="s">
        <v>108</v>
      </c>
      <c r="O494" s="24"/>
    </row>
    <row r="495" spans="1:17" s="5" customFormat="1" ht="15.75">
      <c r="A495" s="18">
        <f>IF(D495&lt;&gt;"",SUBTOTAL(103,$D$9:D495),"")</f>
        <v>206</v>
      </c>
      <c r="B495" s="18">
        <v>202508</v>
      </c>
      <c r="C495" s="18" t="str">
        <f t="shared" si="9"/>
        <v>204</v>
      </c>
      <c r="D495" s="18">
        <v>82204001</v>
      </c>
      <c r="E495" s="25" t="s">
        <v>77</v>
      </c>
      <c r="F495" s="25" t="s">
        <v>60</v>
      </c>
      <c r="G495" s="145" t="s">
        <v>160</v>
      </c>
      <c r="H495" s="146" t="s">
        <v>157</v>
      </c>
      <c r="I495" s="147" t="s">
        <v>1786</v>
      </c>
      <c r="J495" s="147" t="s">
        <v>759</v>
      </c>
      <c r="K495" s="26" t="s">
        <v>104</v>
      </c>
      <c r="L495" s="148">
        <v>42139</v>
      </c>
      <c r="M495" s="30"/>
      <c r="N495" s="145" t="s">
        <v>108</v>
      </c>
      <c r="O495" s="24"/>
    </row>
    <row r="496" spans="1:17" s="5" customFormat="1" ht="15.75">
      <c r="A496" s="18">
        <f>IF(D496&lt;&gt;"",SUBTOTAL(103,$D$9:D496),"")</f>
        <v>207</v>
      </c>
      <c r="B496" s="18">
        <v>202508</v>
      </c>
      <c r="C496" s="18" t="str">
        <f t="shared" si="9"/>
        <v>204</v>
      </c>
      <c r="D496" s="18">
        <v>82204001</v>
      </c>
      <c r="E496" s="25" t="s">
        <v>77</v>
      </c>
      <c r="F496" s="25" t="s">
        <v>60</v>
      </c>
      <c r="G496" s="145" t="s">
        <v>161</v>
      </c>
      <c r="H496" s="146" t="s">
        <v>142</v>
      </c>
      <c r="I496" s="147" t="s">
        <v>162</v>
      </c>
      <c r="J496" s="147" t="s">
        <v>759</v>
      </c>
      <c r="K496" s="26" t="s">
        <v>104</v>
      </c>
      <c r="L496" s="148">
        <v>43875</v>
      </c>
      <c r="M496" s="30"/>
      <c r="N496" s="145" t="s">
        <v>108</v>
      </c>
      <c r="O496" s="24"/>
    </row>
    <row r="497" spans="1:17" s="5" customFormat="1" ht="15.75">
      <c r="A497" s="18">
        <f>IF(D497&lt;&gt;"",SUBTOTAL(103,$D$9:D497),"")</f>
        <v>208</v>
      </c>
      <c r="B497" s="18">
        <v>202508</v>
      </c>
      <c r="C497" s="18" t="str">
        <f t="shared" si="9"/>
        <v>204</v>
      </c>
      <c r="D497" s="18">
        <v>82204001</v>
      </c>
      <c r="E497" s="25" t="s">
        <v>77</v>
      </c>
      <c r="F497" s="25" t="s">
        <v>60</v>
      </c>
      <c r="G497" s="145" t="s">
        <v>163</v>
      </c>
      <c r="H497" s="146" t="s">
        <v>157</v>
      </c>
      <c r="I497" s="147" t="s">
        <v>1786</v>
      </c>
      <c r="J497" s="147" t="s">
        <v>759</v>
      </c>
      <c r="K497" s="26" t="s">
        <v>104</v>
      </c>
      <c r="L497" s="148">
        <v>44624</v>
      </c>
      <c r="M497" s="30"/>
      <c r="N497" s="145" t="s">
        <v>109</v>
      </c>
      <c r="O497" s="24"/>
    </row>
    <row r="498" spans="1:17" s="5" customFormat="1" ht="15.75">
      <c r="A498" s="18">
        <f>IF(D498&lt;&gt;"",SUBTOTAL(103,$D$9:D498),"")</f>
        <v>209</v>
      </c>
      <c r="B498" s="18">
        <v>202508</v>
      </c>
      <c r="C498" s="18" t="str">
        <f t="shared" si="9"/>
        <v>204</v>
      </c>
      <c r="D498" s="18">
        <v>82204001</v>
      </c>
      <c r="E498" s="25" t="s">
        <v>77</v>
      </c>
      <c r="F498" s="25" t="s">
        <v>60</v>
      </c>
      <c r="G498" s="145" t="s">
        <v>164</v>
      </c>
      <c r="H498" s="146" t="s">
        <v>142</v>
      </c>
      <c r="I498" s="147" t="s">
        <v>162</v>
      </c>
      <c r="J498" s="147" t="s">
        <v>759</v>
      </c>
      <c r="K498" s="26" t="s">
        <v>104</v>
      </c>
      <c r="L498" s="148">
        <v>44992</v>
      </c>
      <c r="M498" s="30"/>
      <c r="N498" s="145" t="s">
        <v>109</v>
      </c>
      <c r="O498" s="24"/>
    </row>
    <row r="499" spans="1:17" s="5" customFormat="1" ht="15.75">
      <c r="A499" s="18">
        <f>IF(D499&lt;&gt;"",SUBTOTAL(103,$D$9:D499),"")</f>
        <v>210</v>
      </c>
      <c r="B499" s="18">
        <v>202508</v>
      </c>
      <c r="C499" s="18" t="str">
        <f t="shared" si="9"/>
        <v>204</v>
      </c>
      <c r="D499" s="18">
        <v>82204001</v>
      </c>
      <c r="E499" s="25" t="s">
        <v>77</v>
      </c>
      <c r="F499" s="25" t="s">
        <v>60</v>
      </c>
      <c r="G499" s="145" t="s">
        <v>165</v>
      </c>
      <c r="H499" s="146" t="s">
        <v>166</v>
      </c>
      <c r="I499" s="147" t="s">
        <v>227</v>
      </c>
      <c r="J499" s="147" t="s">
        <v>759</v>
      </c>
      <c r="K499" s="26" t="s">
        <v>104</v>
      </c>
      <c r="L499" s="148">
        <v>45029</v>
      </c>
      <c r="M499" s="30"/>
      <c r="N499" s="145" t="s">
        <v>108</v>
      </c>
      <c r="O499" s="24"/>
    </row>
    <row r="500" spans="1:17" s="5" customFormat="1" ht="15.75">
      <c r="A500" s="18">
        <f>IF(D500&lt;&gt;"",SUBTOTAL(103,$D$9:D500),"")</f>
        <v>211</v>
      </c>
      <c r="B500" s="18">
        <v>202508</v>
      </c>
      <c r="C500" s="18" t="str">
        <f t="shared" si="9"/>
        <v>204</v>
      </c>
      <c r="D500" s="18">
        <v>82204001</v>
      </c>
      <c r="E500" s="25" t="s">
        <v>77</v>
      </c>
      <c r="F500" s="25" t="s">
        <v>60</v>
      </c>
      <c r="G500" s="145" t="s">
        <v>167</v>
      </c>
      <c r="H500" s="146" t="s">
        <v>168</v>
      </c>
      <c r="I500" s="147" t="s">
        <v>169</v>
      </c>
      <c r="J500" s="147" t="s">
        <v>759</v>
      </c>
      <c r="K500" s="26" t="s">
        <v>104</v>
      </c>
      <c r="L500" s="148">
        <v>40718</v>
      </c>
      <c r="M500" s="30"/>
      <c r="N500" s="145" t="s">
        <v>108</v>
      </c>
      <c r="O500" s="24"/>
    </row>
    <row r="501" spans="1:17" s="5" customFormat="1" ht="15.75">
      <c r="A501" s="18">
        <f>IF(D501&lt;&gt;"",SUBTOTAL(103,$D$9:D501),"")</f>
        <v>212</v>
      </c>
      <c r="B501" s="18">
        <v>202508</v>
      </c>
      <c r="C501" s="18" t="str">
        <f t="shared" si="9"/>
        <v>204</v>
      </c>
      <c r="D501" s="18">
        <v>82204001</v>
      </c>
      <c r="E501" s="25" t="s">
        <v>77</v>
      </c>
      <c r="F501" s="25" t="s">
        <v>60</v>
      </c>
      <c r="G501" s="145" t="s">
        <v>170</v>
      </c>
      <c r="H501" s="146" t="s">
        <v>171</v>
      </c>
      <c r="I501" s="147" t="s">
        <v>172</v>
      </c>
      <c r="J501" s="147" t="s">
        <v>759</v>
      </c>
      <c r="K501" s="26" t="s">
        <v>104</v>
      </c>
      <c r="L501" s="148">
        <v>41578</v>
      </c>
      <c r="M501" s="30"/>
      <c r="N501" s="145" t="s">
        <v>108</v>
      </c>
      <c r="O501" s="24"/>
    </row>
    <row r="502" spans="1:17" s="5" customFormat="1" ht="15.75">
      <c r="A502" s="18">
        <f>IF(D502&lt;&gt;"",SUBTOTAL(103,$D$9:D502),"")</f>
        <v>213</v>
      </c>
      <c r="B502" s="18">
        <v>202508</v>
      </c>
      <c r="C502" s="18" t="str">
        <f t="shared" si="9"/>
        <v>204</v>
      </c>
      <c r="D502" s="18">
        <v>82204001</v>
      </c>
      <c r="E502" s="25" t="s">
        <v>77</v>
      </c>
      <c r="F502" s="25" t="s">
        <v>60</v>
      </c>
      <c r="G502" s="145" t="s">
        <v>173</v>
      </c>
      <c r="H502" s="146" t="s">
        <v>569</v>
      </c>
      <c r="I502" s="147" t="s">
        <v>1052</v>
      </c>
      <c r="J502" s="147" t="s">
        <v>759</v>
      </c>
      <c r="K502" s="26" t="s">
        <v>104</v>
      </c>
      <c r="L502" s="148">
        <v>44795</v>
      </c>
      <c r="M502" s="30"/>
      <c r="N502" s="145" t="s">
        <v>108</v>
      </c>
      <c r="O502" s="24"/>
    </row>
    <row r="503" spans="1:17" s="5" customFormat="1" ht="15.75">
      <c r="A503" s="18">
        <f>IF(D503&lt;&gt;"",SUBTOTAL(103,$D$9:D503),"")</f>
        <v>214</v>
      </c>
      <c r="B503" s="18">
        <v>202508</v>
      </c>
      <c r="C503" s="18" t="str">
        <f t="shared" si="9"/>
        <v>204</v>
      </c>
      <c r="D503" s="18">
        <v>82204001</v>
      </c>
      <c r="E503" s="25" t="s">
        <v>77</v>
      </c>
      <c r="F503" s="25" t="s">
        <v>60</v>
      </c>
      <c r="G503" s="145" t="s">
        <v>175</v>
      </c>
      <c r="H503" s="146" t="s">
        <v>569</v>
      </c>
      <c r="I503" s="147" t="s">
        <v>1052</v>
      </c>
      <c r="J503" s="147" t="s">
        <v>759</v>
      </c>
      <c r="K503" s="26" t="s">
        <v>104</v>
      </c>
      <c r="L503" s="148">
        <v>45644</v>
      </c>
      <c r="M503" s="30"/>
      <c r="N503" s="145" t="s">
        <v>109</v>
      </c>
      <c r="O503" s="24"/>
    </row>
    <row r="504" spans="1:17" s="5" customFormat="1" ht="15.75">
      <c r="A504" s="18">
        <f>IF(D504&lt;&gt;"",SUBTOTAL(103,$D$9:D504),"")</f>
        <v>215</v>
      </c>
      <c r="B504" s="18">
        <v>202508</v>
      </c>
      <c r="C504" s="18" t="str">
        <f t="shared" si="9"/>
        <v>204</v>
      </c>
      <c r="D504" s="18">
        <v>82204001</v>
      </c>
      <c r="E504" s="25" t="s">
        <v>77</v>
      </c>
      <c r="F504" s="25" t="s">
        <v>60</v>
      </c>
      <c r="G504" s="145" t="s">
        <v>177</v>
      </c>
      <c r="H504" s="146" t="s">
        <v>178</v>
      </c>
      <c r="I504" s="147" t="s">
        <v>1280</v>
      </c>
      <c r="J504" s="147" t="s">
        <v>759</v>
      </c>
      <c r="K504" s="26" t="s">
        <v>104</v>
      </c>
      <c r="L504" s="148">
        <v>42661</v>
      </c>
      <c r="M504" s="30"/>
      <c r="N504" s="145" t="s">
        <v>108</v>
      </c>
      <c r="O504" s="24"/>
    </row>
    <row r="505" spans="1:17" s="5" customFormat="1" ht="15.75">
      <c r="A505" s="18">
        <f>IF(D505&lt;&gt;"",SUBTOTAL(103,$D$9:D505),"")</f>
        <v>216</v>
      </c>
      <c r="B505" s="18">
        <v>202508</v>
      </c>
      <c r="C505" s="18" t="str">
        <f t="shared" si="9"/>
        <v>204</v>
      </c>
      <c r="D505" s="18">
        <v>82204001</v>
      </c>
      <c r="E505" s="25" t="s">
        <v>77</v>
      </c>
      <c r="F505" s="25" t="s">
        <v>60</v>
      </c>
      <c r="G505" s="145" t="s">
        <v>179</v>
      </c>
      <c r="H505" s="146" t="s">
        <v>180</v>
      </c>
      <c r="I505" s="147" t="s">
        <v>1280</v>
      </c>
      <c r="J505" s="147" t="s">
        <v>759</v>
      </c>
      <c r="K505" s="26" t="s">
        <v>104</v>
      </c>
      <c r="L505" s="148">
        <v>43878</v>
      </c>
      <c r="M505" s="30"/>
      <c r="N505" s="145" t="s">
        <v>108</v>
      </c>
      <c r="O505" s="24"/>
    </row>
    <row r="506" spans="1:17" s="5" customFormat="1" ht="15.75">
      <c r="A506" s="18">
        <f>IF(D506&lt;&gt;"",SUBTOTAL(103,$D$9:D506),"")</f>
        <v>217</v>
      </c>
      <c r="B506" s="18">
        <v>202508</v>
      </c>
      <c r="C506" s="18" t="str">
        <f t="shared" si="9"/>
        <v>204</v>
      </c>
      <c r="D506" s="18">
        <v>82204001</v>
      </c>
      <c r="E506" s="25" t="s">
        <v>77</v>
      </c>
      <c r="F506" s="25" t="s">
        <v>60</v>
      </c>
      <c r="G506" s="145" t="s">
        <v>181</v>
      </c>
      <c r="H506" s="146" t="s">
        <v>180</v>
      </c>
      <c r="I506" s="147" t="s">
        <v>1280</v>
      </c>
      <c r="J506" s="147" t="s">
        <v>759</v>
      </c>
      <c r="K506" s="26" t="s">
        <v>104</v>
      </c>
      <c r="L506" s="148">
        <v>45426</v>
      </c>
      <c r="M506" s="30"/>
      <c r="N506" s="145" t="s">
        <v>109</v>
      </c>
      <c r="O506" s="24"/>
    </row>
    <row r="507" spans="1:17" s="5" customFormat="1" ht="15.75">
      <c r="A507" s="18">
        <f>IF(D507&lt;&gt;"",SUBTOTAL(103,$D$9:D507),"")</f>
        <v>218</v>
      </c>
      <c r="B507" s="18">
        <v>202508</v>
      </c>
      <c r="C507" s="18" t="str">
        <f t="shared" si="9"/>
        <v>204</v>
      </c>
      <c r="D507" s="18">
        <v>82204001</v>
      </c>
      <c r="E507" s="25" t="s">
        <v>77</v>
      </c>
      <c r="F507" s="25" t="s">
        <v>60</v>
      </c>
      <c r="G507" s="29" t="s">
        <v>778</v>
      </c>
      <c r="H507" s="27" t="s">
        <v>1788</v>
      </c>
      <c r="I507" s="26" t="s">
        <v>176</v>
      </c>
      <c r="J507" s="26" t="s">
        <v>759</v>
      </c>
      <c r="K507" s="26" t="s">
        <v>104</v>
      </c>
      <c r="L507" s="84" t="s">
        <v>1789</v>
      </c>
      <c r="M507" s="30"/>
      <c r="N507" s="29" t="s">
        <v>108</v>
      </c>
      <c r="O507" s="24"/>
    </row>
    <row r="508" spans="1:17" s="5" customFormat="1" ht="15.75">
      <c r="A508" s="18">
        <f>IF(D508&lt;&gt;"",SUBTOTAL(103,$D$9:D508),"")</f>
        <v>219</v>
      </c>
      <c r="B508" s="18">
        <v>202508</v>
      </c>
      <c r="C508" s="18" t="str">
        <f t="shared" si="9"/>
        <v>204</v>
      </c>
      <c r="D508" s="18">
        <v>82204001</v>
      </c>
      <c r="E508" s="25" t="s">
        <v>77</v>
      </c>
      <c r="F508" s="25" t="s">
        <v>60</v>
      </c>
      <c r="G508" s="29" t="s">
        <v>182</v>
      </c>
      <c r="H508" s="27" t="s">
        <v>183</v>
      </c>
      <c r="I508" s="26" t="s">
        <v>1790</v>
      </c>
      <c r="J508" s="26" t="s">
        <v>759</v>
      </c>
      <c r="K508" s="26" t="s">
        <v>104</v>
      </c>
      <c r="L508" s="28">
        <v>39752</v>
      </c>
      <c r="M508" s="30"/>
      <c r="N508" s="29" t="s">
        <v>108</v>
      </c>
      <c r="O508" s="24"/>
      <c r="Q508" s="37"/>
    </row>
    <row r="509" spans="1:17" s="5" customFormat="1" ht="15.75">
      <c r="A509" s="18">
        <f>IF(D509&lt;&gt;"",SUBTOTAL(103,$D$9:D509),"")</f>
        <v>220</v>
      </c>
      <c r="B509" s="18">
        <v>202508</v>
      </c>
      <c r="C509" s="18" t="str">
        <f t="shared" si="9"/>
        <v>204</v>
      </c>
      <c r="D509" s="18">
        <v>82204001</v>
      </c>
      <c r="E509" s="25" t="s">
        <v>77</v>
      </c>
      <c r="F509" s="25" t="s">
        <v>60</v>
      </c>
      <c r="G509" s="29" t="s">
        <v>184</v>
      </c>
      <c r="H509" s="27" t="s">
        <v>185</v>
      </c>
      <c r="I509" s="26" t="s">
        <v>186</v>
      </c>
      <c r="J509" s="26" t="s">
        <v>759</v>
      </c>
      <c r="K509" s="26" t="s">
        <v>104</v>
      </c>
      <c r="L509" s="28">
        <v>41416</v>
      </c>
      <c r="M509" s="30"/>
      <c r="N509" s="29" t="s">
        <v>108</v>
      </c>
      <c r="O509" s="24"/>
    </row>
    <row r="510" spans="1:17" s="5" customFormat="1" ht="15.75">
      <c r="A510" s="18">
        <f>IF(D510&lt;&gt;"",SUBTOTAL(103,$D$9:D510),"")</f>
        <v>221</v>
      </c>
      <c r="B510" s="18">
        <v>202508</v>
      </c>
      <c r="C510" s="18" t="str">
        <f t="shared" si="9"/>
        <v>204</v>
      </c>
      <c r="D510" s="18">
        <v>82204001</v>
      </c>
      <c r="E510" s="25" t="s">
        <v>77</v>
      </c>
      <c r="F510" s="25" t="s">
        <v>60</v>
      </c>
      <c r="G510" s="29" t="s">
        <v>187</v>
      </c>
      <c r="H510" s="27" t="s">
        <v>188</v>
      </c>
      <c r="I510" s="26" t="s">
        <v>189</v>
      </c>
      <c r="J510" s="26" t="s">
        <v>759</v>
      </c>
      <c r="K510" s="26" t="s">
        <v>104</v>
      </c>
      <c r="L510" s="28">
        <v>43878</v>
      </c>
      <c r="M510" s="30"/>
      <c r="N510" s="29" t="s">
        <v>108</v>
      </c>
      <c r="O510" s="24"/>
    </row>
    <row r="511" spans="1:17" s="5" customFormat="1" ht="15.75">
      <c r="A511" s="18">
        <f>IF(D511&lt;&gt;"",SUBTOTAL(103,$D$9:D511),"")</f>
        <v>222</v>
      </c>
      <c r="B511" s="18">
        <v>202508</v>
      </c>
      <c r="C511" s="18" t="str">
        <f t="shared" si="9"/>
        <v>204</v>
      </c>
      <c r="D511" s="18">
        <v>82204001</v>
      </c>
      <c r="E511" s="25" t="s">
        <v>77</v>
      </c>
      <c r="F511" s="25" t="s">
        <v>60</v>
      </c>
      <c r="G511" s="29" t="s">
        <v>190</v>
      </c>
      <c r="H511" s="27" t="s">
        <v>183</v>
      </c>
      <c r="I511" s="26" t="s">
        <v>1790</v>
      </c>
      <c r="J511" s="26" t="s">
        <v>759</v>
      </c>
      <c r="K511" s="26" t="s">
        <v>104</v>
      </c>
      <c r="L511" s="28">
        <v>44621</v>
      </c>
      <c r="M511" s="30"/>
      <c r="N511" s="29" t="s">
        <v>109</v>
      </c>
      <c r="O511" s="24"/>
    </row>
    <row r="512" spans="1:17" s="5" customFormat="1" ht="15.75">
      <c r="A512" s="18">
        <f>IF(D512&lt;&gt;"",SUBTOTAL(103,$D$9:D512),"")</f>
        <v>223</v>
      </c>
      <c r="B512" s="18">
        <v>202508</v>
      </c>
      <c r="C512" s="18" t="str">
        <f t="shared" si="9"/>
        <v>204</v>
      </c>
      <c r="D512" s="18">
        <v>82204001</v>
      </c>
      <c r="E512" s="25" t="s">
        <v>77</v>
      </c>
      <c r="F512" s="25" t="s">
        <v>60</v>
      </c>
      <c r="G512" s="29" t="s">
        <v>191</v>
      </c>
      <c r="H512" s="27" t="s">
        <v>192</v>
      </c>
      <c r="I512" s="26" t="s">
        <v>846</v>
      </c>
      <c r="J512" s="26" t="s">
        <v>759</v>
      </c>
      <c r="K512" s="26" t="s">
        <v>104</v>
      </c>
      <c r="L512" s="28">
        <v>45635</v>
      </c>
      <c r="M512" s="30"/>
      <c r="N512" s="29" t="s">
        <v>109</v>
      </c>
      <c r="O512" s="24"/>
    </row>
    <row r="513" spans="1:17" s="5" customFormat="1" ht="15.75">
      <c r="A513" s="18">
        <f>IF(D513&lt;&gt;"",SUBTOTAL(103,$D$9:D513),"")</f>
        <v>224</v>
      </c>
      <c r="B513" s="18">
        <v>202508</v>
      </c>
      <c r="C513" s="18" t="str">
        <f t="shared" si="9"/>
        <v>204</v>
      </c>
      <c r="D513" s="18">
        <v>82204001</v>
      </c>
      <c r="E513" s="25" t="s">
        <v>77</v>
      </c>
      <c r="F513" s="25" t="s">
        <v>60</v>
      </c>
      <c r="G513" s="29" t="s">
        <v>193</v>
      </c>
      <c r="H513" s="27" t="s">
        <v>192</v>
      </c>
      <c r="I513" s="26" t="s">
        <v>846</v>
      </c>
      <c r="J513" s="26" t="s">
        <v>759</v>
      </c>
      <c r="K513" s="26" t="s">
        <v>104</v>
      </c>
      <c r="L513" s="28">
        <v>44652</v>
      </c>
      <c r="M513" s="30"/>
      <c r="N513" s="29" t="s">
        <v>108</v>
      </c>
      <c r="O513" s="24"/>
    </row>
    <row r="514" spans="1:17" s="5" customFormat="1" ht="15.75">
      <c r="A514" s="18">
        <f>IF(D514&lt;&gt;"",SUBTOTAL(103,$D$9:D514),"")</f>
        <v>225</v>
      </c>
      <c r="B514" s="18">
        <v>202508</v>
      </c>
      <c r="C514" s="18" t="str">
        <f t="shared" si="9"/>
        <v>204</v>
      </c>
      <c r="D514" s="18">
        <v>82204001</v>
      </c>
      <c r="E514" s="25" t="s">
        <v>77</v>
      </c>
      <c r="F514" s="25" t="s">
        <v>60</v>
      </c>
      <c r="G514" s="29" t="s">
        <v>194</v>
      </c>
      <c r="H514" s="27" t="s">
        <v>192</v>
      </c>
      <c r="I514" s="26" t="s">
        <v>846</v>
      </c>
      <c r="J514" s="26" t="s">
        <v>759</v>
      </c>
      <c r="K514" s="26" t="s">
        <v>104</v>
      </c>
      <c r="L514" s="28">
        <v>44652</v>
      </c>
      <c r="M514" s="30"/>
      <c r="N514" s="29" t="s">
        <v>108</v>
      </c>
      <c r="O514" s="24"/>
    </row>
    <row r="515" spans="1:17" s="5" customFormat="1" ht="15.75">
      <c r="A515" s="18">
        <f>IF(D515&lt;&gt;"",SUBTOTAL(103,$D$9:D515),"")</f>
        <v>226</v>
      </c>
      <c r="B515" s="18">
        <v>202508</v>
      </c>
      <c r="C515" s="18" t="str">
        <f t="shared" si="9"/>
        <v>204</v>
      </c>
      <c r="D515" s="18">
        <v>82204001</v>
      </c>
      <c r="E515" s="25" t="s">
        <v>77</v>
      </c>
      <c r="F515" s="25" t="s">
        <v>60</v>
      </c>
      <c r="G515" s="29" t="s">
        <v>195</v>
      </c>
      <c r="H515" s="27" t="s">
        <v>1791</v>
      </c>
      <c r="I515" s="26" t="s">
        <v>844</v>
      </c>
      <c r="J515" s="26" t="s">
        <v>759</v>
      </c>
      <c r="K515" s="26" t="s">
        <v>104</v>
      </c>
      <c r="L515" s="28">
        <v>39745</v>
      </c>
      <c r="M515" s="30"/>
      <c r="N515" s="29" t="s">
        <v>108</v>
      </c>
      <c r="O515" s="24"/>
    </row>
    <row r="516" spans="1:17" s="5" customFormat="1" ht="15.75">
      <c r="A516" s="18">
        <f>IF(D516&lt;&gt;"",SUBTOTAL(103,$D$9:D516),"")</f>
        <v>227</v>
      </c>
      <c r="B516" s="18">
        <v>202508</v>
      </c>
      <c r="C516" s="18" t="str">
        <f t="shared" si="9"/>
        <v>204</v>
      </c>
      <c r="D516" s="18">
        <v>82204001</v>
      </c>
      <c r="E516" s="25" t="s">
        <v>77</v>
      </c>
      <c r="F516" s="25" t="s">
        <v>60</v>
      </c>
      <c r="G516" s="29" t="s">
        <v>196</v>
      </c>
      <c r="H516" s="27" t="s">
        <v>1792</v>
      </c>
      <c r="I516" s="26" t="s">
        <v>1793</v>
      </c>
      <c r="J516" s="26" t="s">
        <v>759</v>
      </c>
      <c r="K516" s="26" t="s">
        <v>104</v>
      </c>
      <c r="L516" s="28">
        <v>40718</v>
      </c>
      <c r="M516" s="30"/>
      <c r="N516" s="29" t="s">
        <v>108</v>
      </c>
      <c r="O516" s="24"/>
    </row>
    <row r="517" spans="1:17" s="5" customFormat="1" ht="15.75">
      <c r="A517" s="18">
        <f>IF(D517&lt;&gt;"",SUBTOTAL(103,$D$9:D517),"")</f>
        <v>228</v>
      </c>
      <c r="B517" s="18">
        <v>202508</v>
      </c>
      <c r="C517" s="18" t="str">
        <f t="shared" si="9"/>
        <v>204</v>
      </c>
      <c r="D517" s="18">
        <v>82204001</v>
      </c>
      <c r="E517" s="25" t="s">
        <v>77</v>
      </c>
      <c r="F517" s="25" t="s">
        <v>60</v>
      </c>
      <c r="G517" s="29" t="s">
        <v>197</v>
      </c>
      <c r="H517" s="27" t="s">
        <v>1794</v>
      </c>
      <c r="I517" s="26" t="s">
        <v>1793</v>
      </c>
      <c r="J517" s="26" t="s">
        <v>759</v>
      </c>
      <c r="K517" s="26" t="s">
        <v>104</v>
      </c>
      <c r="L517" s="28">
        <v>44624</v>
      </c>
      <c r="M517" s="30"/>
      <c r="N517" s="29" t="s">
        <v>109</v>
      </c>
      <c r="O517" s="24"/>
    </row>
    <row r="518" spans="1:17" s="5" customFormat="1" ht="15.75">
      <c r="A518" s="18">
        <f>IF(D518&lt;&gt;"",SUBTOTAL(103,$D$9:D518),"")</f>
        <v>229</v>
      </c>
      <c r="B518" s="18">
        <v>202508</v>
      </c>
      <c r="C518" s="18" t="str">
        <f t="shared" si="9"/>
        <v>204</v>
      </c>
      <c r="D518" s="18">
        <v>82204001</v>
      </c>
      <c r="E518" s="25" t="s">
        <v>77</v>
      </c>
      <c r="F518" s="25" t="s">
        <v>60</v>
      </c>
      <c r="G518" s="29" t="s">
        <v>198</v>
      </c>
      <c r="H518" s="27" t="s">
        <v>1791</v>
      </c>
      <c r="I518" s="26" t="s">
        <v>844</v>
      </c>
      <c r="J518" s="26" t="s">
        <v>759</v>
      </c>
      <c r="K518" s="26" t="s">
        <v>104</v>
      </c>
      <c r="L518" s="28">
        <v>44998</v>
      </c>
      <c r="M518" s="30"/>
      <c r="N518" s="29" t="s">
        <v>109</v>
      </c>
      <c r="O518" s="24"/>
    </row>
    <row r="519" spans="1:17" s="5" customFormat="1" ht="15.75">
      <c r="A519" s="18">
        <f>IF(D519&lt;&gt;"",SUBTOTAL(103,$D$9:D519),"")</f>
        <v>230</v>
      </c>
      <c r="B519" s="18">
        <v>202508</v>
      </c>
      <c r="C519" s="18" t="str">
        <f t="shared" si="9"/>
        <v>204</v>
      </c>
      <c r="D519" s="18">
        <v>82204001</v>
      </c>
      <c r="E519" s="25" t="s">
        <v>77</v>
      </c>
      <c r="F519" s="25" t="s">
        <v>60</v>
      </c>
      <c r="G519" s="29" t="s">
        <v>199</v>
      </c>
      <c r="H519" s="27" t="s">
        <v>1794</v>
      </c>
      <c r="I519" s="26" t="s">
        <v>1793</v>
      </c>
      <c r="J519" s="26" t="s">
        <v>759</v>
      </c>
      <c r="K519" s="26" t="s">
        <v>104</v>
      </c>
      <c r="L519" s="28">
        <v>45646</v>
      </c>
      <c r="M519" s="30"/>
      <c r="N519" s="29" t="s">
        <v>108</v>
      </c>
      <c r="O519" s="24"/>
    </row>
    <row r="520" spans="1:17" s="5" customFormat="1" ht="15.75">
      <c r="A520" s="18">
        <f>IF(D520&lt;&gt;"",SUBTOTAL(103,$D$9:D520),"")</f>
        <v>231</v>
      </c>
      <c r="B520" s="18">
        <v>202508</v>
      </c>
      <c r="C520" s="18" t="str">
        <f t="shared" ref="C520:C579" si="10">MID(D520,3,3)</f>
        <v>204</v>
      </c>
      <c r="D520" s="18">
        <v>82204001</v>
      </c>
      <c r="E520" s="25" t="s">
        <v>77</v>
      </c>
      <c r="F520" s="25" t="s">
        <v>60</v>
      </c>
      <c r="G520" s="29" t="s">
        <v>200</v>
      </c>
      <c r="H520" s="27" t="s">
        <v>201</v>
      </c>
      <c r="I520" s="26" t="s">
        <v>1795</v>
      </c>
      <c r="J520" s="26" t="s">
        <v>759</v>
      </c>
      <c r="K520" s="26" t="s">
        <v>104</v>
      </c>
      <c r="L520" s="28">
        <v>44795</v>
      </c>
      <c r="M520" s="30"/>
      <c r="N520" s="29" t="s">
        <v>108</v>
      </c>
      <c r="O520" s="24"/>
    </row>
    <row r="521" spans="1:17" s="5" customFormat="1" ht="15.75">
      <c r="A521" s="18">
        <f>IF(D521&lt;&gt;"",SUBTOTAL(103,$D$9:D521),"")</f>
        <v>232</v>
      </c>
      <c r="B521" s="18">
        <v>202508</v>
      </c>
      <c r="C521" s="18" t="str">
        <f t="shared" si="10"/>
        <v>204</v>
      </c>
      <c r="D521" s="18">
        <v>82204001</v>
      </c>
      <c r="E521" s="25" t="s">
        <v>77</v>
      </c>
      <c r="F521" s="25" t="s">
        <v>60</v>
      </c>
      <c r="G521" s="29" t="s">
        <v>202</v>
      </c>
      <c r="H521" s="27" t="s">
        <v>143</v>
      </c>
      <c r="I521" s="26" t="s">
        <v>1796</v>
      </c>
      <c r="J521" s="26" t="s">
        <v>759</v>
      </c>
      <c r="K521" s="26" t="s">
        <v>104</v>
      </c>
      <c r="L521" s="28">
        <v>44907</v>
      </c>
      <c r="M521" s="30"/>
      <c r="N521" s="29" t="s">
        <v>108</v>
      </c>
      <c r="O521" s="24"/>
    </row>
    <row r="522" spans="1:17" s="5" customFormat="1" ht="15.75">
      <c r="A522" s="18">
        <f>IF(D522&lt;&gt;"",SUBTOTAL(103,$D$9:D522),"")</f>
        <v>233</v>
      </c>
      <c r="B522" s="18">
        <v>202508</v>
      </c>
      <c r="C522" s="18" t="str">
        <f t="shared" si="10"/>
        <v>204</v>
      </c>
      <c r="D522" s="18">
        <v>82204001</v>
      </c>
      <c r="E522" s="25" t="s">
        <v>77</v>
      </c>
      <c r="F522" s="25" t="s">
        <v>60</v>
      </c>
      <c r="G522" s="29" t="s">
        <v>203</v>
      </c>
      <c r="H522" s="27" t="s">
        <v>142</v>
      </c>
      <c r="I522" s="26" t="s">
        <v>1797</v>
      </c>
      <c r="J522" s="26" t="s">
        <v>759</v>
      </c>
      <c r="K522" s="26" t="s">
        <v>104</v>
      </c>
      <c r="L522" s="28">
        <v>45240</v>
      </c>
      <c r="M522" s="30"/>
      <c r="N522" s="29" t="s">
        <v>108</v>
      </c>
      <c r="O522" s="24"/>
    </row>
    <row r="523" spans="1:17" s="5" customFormat="1" ht="15.75">
      <c r="A523" s="18">
        <f>IF(D523&lt;&gt;"",SUBTOTAL(103,$D$9:D523),"")</f>
        <v>234</v>
      </c>
      <c r="B523" s="18">
        <v>202508</v>
      </c>
      <c r="C523" s="18" t="str">
        <f t="shared" si="10"/>
        <v>204</v>
      </c>
      <c r="D523" s="18">
        <v>82204001</v>
      </c>
      <c r="E523" s="25" t="s">
        <v>77</v>
      </c>
      <c r="F523" s="25" t="s">
        <v>60</v>
      </c>
      <c r="G523" s="29" t="s">
        <v>204</v>
      </c>
      <c r="H523" s="27" t="s">
        <v>143</v>
      </c>
      <c r="I523" s="26" t="s">
        <v>1796</v>
      </c>
      <c r="J523" s="26" t="s">
        <v>759</v>
      </c>
      <c r="K523" s="26" t="s">
        <v>104</v>
      </c>
      <c r="L523" s="28">
        <v>45639</v>
      </c>
      <c r="M523" s="30"/>
      <c r="N523" s="29" t="s">
        <v>109</v>
      </c>
      <c r="O523" s="24"/>
    </row>
    <row r="524" spans="1:17" s="5" customFormat="1" ht="15.75">
      <c r="A524" s="18">
        <f>IF(D524&lt;&gt;"",SUBTOTAL(103,$D$9:D524),"")</f>
        <v>235</v>
      </c>
      <c r="B524" s="18">
        <v>202508</v>
      </c>
      <c r="C524" s="18" t="str">
        <f t="shared" si="10"/>
        <v>204</v>
      </c>
      <c r="D524" s="18">
        <v>82204001</v>
      </c>
      <c r="E524" s="25" t="s">
        <v>77</v>
      </c>
      <c r="F524" s="25" t="s">
        <v>60</v>
      </c>
      <c r="G524" s="29" t="s">
        <v>205</v>
      </c>
      <c r="H524" s="27" t="s">
        <v>206</v>
      </c>
      <c r="I524" s="26" t="s">
        <v>1798</v>
      </c>
      <c r="J524" s="26" t="s">
        <v>759</v>
      </c>
      <c r="K524" s="26" t="s">
        <v>104</v>
      </c>
      <c r="L524" s="28">
        <v>45104</v>
      </c>
      <c r="M524" s="30"/>
      <c r="N524" s="29" t="s">
        <v>108</v>
      </c>
      <c r="O524" s="24"/>
    </row>
    <row r="525" spans="1:17" s="5" customFormat="1" ht="15.75">
      <c r="A525" s="18">
        <f>IF(D525&lt;&gt;"",SUBTOTAL(103,$D$9:D525),"")</f>
        <v>236</v>
      </c>
      <c r="B525" s="18">
        <v>202508</v>
      </c>
      <c r="C525" s="18" t="str">
        <f t="shared" si="10"/>
        <v>204</v>
      </c>
      <c r="D525" s="18">
        <v>82204001</v>
      </c>
      <c r="E525" s="25" t="s">
        <v>77</v>
      </c>
      <c r="F525" s="25" t="s">
        <v>60</v>
      </c>
      <c r="G525" s="29" t="s">
        <v>207</v>
      </c>
      <c r="H525" s="27" t="s">
        <v>206</v>
      </c>
      <c r="I525" s="26" t="s">
        <v>1798</v>
      </c>
      <c r="J525" s="26" t="s">
        <v>759</v>
      </c>
      <c r="K525" s="26" t="s">
        <v>104</v>
      </c>
      <c r="L525" s="28">
        <v>45643</v>
      </c>
      <c r="M525" s="30"/>
      <c r="N525" s="29" t="s">
        <v>109</v>
      </c>
      <c r="O525" s="24"/>
    </row>
    <row r="526" spans="1:17" s="5" customFormat="1" ht="15.75">
      <c r="A526" s="18">
        <f>IF(D526&lt;&gt;"",SUBTOTAL(103,$D$9:D526),"")</f>
        <v>237</v>
      </c>
      <c r="B526" s="18">
        <v>202508</v>
      </c>
      <c r="C526" s="18" t="str">
        <f t="shared" si="10"/>
        <v>204</v>
      </c>
      <c r="D526" s="18">
        <v>82204001</v>
      </c>
      <c r="E526" s="25" t="s">
        <v>77</v>
      </c>
      <c r="F526" s="25" t="s">
        <v>60</v>
      </c>
      <c r="G526" s="29" t="s">
        <v>210</v>
      </c>
      <c r="H526" s="27" t="s">
        <v>208</v>
      </c>
      <c r="I526" s="26" t="s">
        <v>209</v>
      </c>
      <c r="J526" s="26" t="s">
        <v>759</v>
      </c>
      <c r="K526" s="26" t="s">
        <v>104</v>
      </c>
      <c r="L526" s="28">
        <v>44802</v>
      </c>
      <c r="M526" s="30"/>
      <c r="N526" s="29" t="s">
        <v>108</v>
      </c>
      <c r="O526" s="24"/>
    </row>
    <row r="527" spans="1:17" s="5" customFormat="1" ht="15.75">
      <c r="A527" s="18">
        <f>IF(D527&lt;&gt;"",SUBTOTAL(103,$D$9:D527),"")</f>
        <v>238</v>
      </c>
      <c r="B527" s="18">
        <v>202508</v>
      </c>
      <c r="C527" s="18" t="str">
        <f t="shared" si="10"/>
        <v>204</v>
      </c>
      <c r="D527" s="18">
        <v>82204001</v>
      </c>
      <c r="E527" s="25" t="s">
        <v>77</v>
      </c>
      <c r="F527" s="25" t="s">
        <v>60</v>
      </c>
      <c r="G527" s="29" t="s">
        <v>211</v>
      </c>
      <c r="H527" s="27" t="s">
        <v>212</v>
      </c>
      <c r="I527" s="26" t="s">
        <v>850</v>
      </c>
      <c r="J527" s="26" t="s">
        <v>759</v>
      </c>
      <c r="K527" s="26" t="s">
        <v>104</v>
      </c>
      <c r="L527" s="28">
        <v>42729</v>
      </c>
      <c r="M527" s="30"/>
      <c r="N527" s="29" t="s">
        <v>108</v>
      </c>
      <c r="O527" s="24"/>
      <c r="Q527" s="37"/>
    </row>
    <row r="528" spans="1:17" s="5" customFormat="1" ht="47.25">
      <c r="A528" s="18">
        <f>IF(D528&lt;&gt;"",SUBTOTAL(103,$D$9:D528),"")</f>
        <v>239</v>
      </c>
      <c r="B528" s="18">
        <v>202508</v>
      </c>
      <c r="C528" s="18" t="str">
        <f t="shared" si="10"/>
        <v>204</v>
      </c>
      <c r="D528" s="18">
        <v>82204001</v>
      </c>
      <c r="E528" s="25" t="s">
        <v>77</v>
      </c>
      <c r="F528" s="25" t="s">
        <v>60</v>
      </c>
      <c r="G528" s="43" t="s">
        <v>213</v>
      </c>
      <c r="H528" s="45" t="s">
        <v>214</v>
      </c>
      <c r="I528" s="39" t="s">
        <v>1799</v>
      </c>
      <c r="J528" s="26" t="s">
        <v>759</v>
      </c>
      <c r="K528" s="26" t="s">
        <v>104</v>
      </c>
      <c r="L528" s="150">
        <v>44796</v>
      </c>
      <c r="M528" s="30"/>
      <c r="N528" s="43" t="s">
        <v>108</v>
      </c>
      <c r="O528" s="24"/>
    </row>
    <row r="529" spans="1:17" s="5" customFormat="1" ht="47.25">
      <c r="A529" s="18">
        <f>IF(D529&lt;&gt;"",SUBTOTAL(103,$D$9:D529),"")</f>
        <v>240</v>
      </c>
      <c r="B529" s="18">
        <v>202508</v>
      </c>
      <c r="C529" s="18" t="str">
        <f t="shared" si="10"/>
        <v>204</v>
      </c>
      <c r="D529" s="18">
        <v>82204001</v>
      </c>
      <c r="E529" s="25" t="s">
        <v>77</v>
      </c>
      <c r="F529" s="25" t="s">
        <v>60</v>
      </c>
      <c r="G529" s="43" t="s">
        <v>215</v>
      </c>
      <c r="H529" s="45" t="s">
        <v>216</v>
      </c>
      <c r="I529" s="39" t="s">
        <v>1800</v>
      </c>
      <c r="J529" s="26" t="s">
        <v>759</v>
      </c>
      <c r="K529" s="26" t="s">
        <v>104</v>
      </c>
      <c r="L529" s="150">
        <v>44908</v>
      </c>
      <c r="M529" s="30"/>
      <c r="N529" s="43" t="s">
        <v>108</v>
      </c>
      <c r="O529" s="24"/>
    </row>
    <row r="530" spans="1:17" s="217" customFormat="1" ht="15.75">
      <c r="A530" s="196">
        <f>IF(D530&lt;&gt;"",SUBTOTAL(103,$D$9:D530),"")</f>
        <v>241</v>
      </c>
      <c r="B530" s="196">
        <v>202508</v>
      </c>
      <c r="C530" s="196" t="str">
        <f t="shared" si="10"/>
        <v>204</v>
      </c>
      <c r="D530" s="196">
        <v>82204001</v>
      </c>
      <c r="E530" s="198" t="s">
        <v>77</v>
      </c>
      <c r="F530" s="198" t="s">
        <v>60</v>
      </c>
      <c r="G530" s="210" t="s">
        <v>217</v>
      </c>
      <c r="H530" s="219" t="s">
        <v>214</v>
      </c>
      <c r="I530" s="220" t="s">
        <v>1799</v>
      </c>
      <c r="J530" s="197" t="s">
        <v>759</v>
      </c>
      <c r="K530" s="197" t="s">
        <v>104</v>
      </c>
      <c r="L530" s="221">
        <v>45643</v>
      </c>
      <c r="M530" s="214"/>
      <c r="N530" s="210" t="s">
        <v>109</v>
      </c>
      <c r="O530" s="227"/>
      <c r="Q530" s="217" t="s">
        <v>2318</v>
      </c>
    </row>
    <row r="531" spans="1:17" s="5" customFormat="1" ht="15.75">
      <c r="A531" s="18">
        <f>IF(D531&lt;&gt;"",SUBTOTAL(103,$D$9:D531),"")</f>
        <v>242</v>
      </c>
      <c r="B531" s="18">
        <v>202508</v>
      </c>
      <c r="C531" s="18" t="str">
        <f t="shared" si="10"/>
        <v>204</v>
      </c>
      <c r="D531" s="18">
        <v>82204001</v>
      </c>
      <c r="E531" s="25" t="s">
        <v>77</v>
      </c>
      <c r="F531" s="25" t="s">
        <v>60</v>
      </c>
      <c r="G531" s="43" t="s">
        <v>218</v>
      </c>
      <c r="H531" s="45" t="s">
        <v>219</v>
      </c>
      <c r="I531" s="39" t="s">
        <v>220</v>
      </c>
      <c r="J531" s="26" t="s">
        <v>759</v>
      </c>
      <c r="K531" s="26" t="s">
        <v>104</v>
      </c>
      <c r="L531" s="150">
        <v>42140</v>
      </c>
      <c r="M531" s="30"/>
      <c r="N531" s="29" t="s">
        <v>108</v>
      </c>
      <c r="O531" s="24"/>
    </row>
    <row r="532" spans="1:17" s="5" customFormat="1" ht="15.75">
      <c r="A532" s="18">
        <f>IF(D532&lt;&gt;"",SUBTOTAL(103,$D$9:D532),"")</f>
        <v>243</v>
      </c>
      <c r="B532" s="18">
        <v>202508</v>
      </c>
      <c r="C532" s="18" t="str">
        <f t="shared" si="10"/>
        <v>204</v>
      </c>
      <c r="D532" s="18">
        <v>82204001</v>
      </c>
      <c r="E532" s="25" t="s">
        <v>77</v>
      </c>
      <c r="F532" s="25" t="s">
        <v>60</v>
      </c>
      <c r="G532" s="43" t="s">
        <v>221</v>
      </c>
      <c r="H532" s="151" t="s">
        <v>1801</v>
      </c>
      <c r="I532" s="39" t="s">
        <v>483</v>
      </c>
      <c r="J532" s="26" t="s">
        <v>759</v>
      </c>
      <c r="K532" s="26" t="s">
        <v>104</v>
      </c>
      <c r="L532" s="150">
        <v>43878</v>
      </c>
      <c r="M532" s="30"/>
      <c r="N532" s="29" t="s">
        <v>108</v>
      </c>
      <c r="O532" s="24"/>
    </row>
    <row r="533" spans="1:17" s="5" customFormat="1" ht="15.75">
      <c r="A533" s="18">
        <f>IF(D533&lt;&gt;"",SUBTOTAL(103,$D$9:D533),"")</f>
        <v>244</v>
      </c>
      <c r="B533" s="18">
        <v>202508</v>
      </c>
      <c r="C533" s="18" t="str">
        <f t="shared" si="10"/>
        <v>204</v>
      </c>
      <c r="D533" s="18">
        <v>82204001</v>
      </c>
      <c r="E533" s="25" t="s">
        <v>77</v>
      </c>
      <c r="F533" s="25" t="s">
        <v>60</v>
      </c>
      <c r="G533" s="29" t="s">
        <v>222</v>
      </c>
      <c r="H533" s="27" t="s">
        <v>219</v>
      </c>
      <c r="I533" s="26" t="s">
        <v>220</v>
      </c>
      <c r="J533" s="26" t="s">
        <v>759</v>
      </c>
      <c r="K533" s="26" t="s">
        <v>104</v>
      </c>
      <c r="L533" s="28">
        <v>44802</v>
      </c>
      <c r="M533" s="30"/>
      <c r="N533" s="29" t="s">
        <v>109</v>
      </c>
      <c r="O533" s="24"/>
    </row>
    <row r="534" spans="1:17" s="5" customFormat="1" ht="15.75">
      <c r="A534" s="18">
        <f>IF(D534&lt;&gt;"",SUBTOTAL(103,$D$9:D534),"")</f>
        <v>245</v>
      </c>
      <c r="B534" s="18">
        <v>202508</v>
      </c>
      <c r="C534" s="18" t="str">
        <f t="shared" si="10"/>
        <v>204</v>
      </c>
      <c r="D534" s="18">
        <v>87204001</v>
      </c>
      <c r="E534" s="25" t="s">
        <v>77</v>
      </c>
      <c r="F534" s="29" t="s">
        <v>1866</v>
      </c>
      <c r="G534" s="29" t="s">
        <v>1867</v>
      </c>
      <c r="H534" s="27" t="s">
        <v>1868</v>
      </c>
      <c r="I534" s="26" t="s">
        <v>853</v>
      </c>
      <c r="J534" s="26" t="s">
        <v>759</v>
      </c>
      <c r="K534" s="26" t="s">
        <v>104</v>
      </c>
      <c r="L534" s="28">
        <v>41563</v>
      </c>
      <c r="M534" s="30"/>
      <c r="N534" s="92" t="s">
        <v>106</v>
      </c>
      <c r="O534" s="24"/>
    </row>
    <row r="535" spans="1:17" s="5" customFormat="1" ht="15.75">
      <c r="A535" s="18">
        <f>IF(D535&lt;&gt;"",SUBTOTAL(103,$D$9:D535),"")</f>
        <v>246</v>
      </c>
      <c r="B535" s="18">
        <v>202508</v>
      </c>
      <c r="C535" s="18" t="str">
        <f t="shared" si="10"/>
        <v>204</v>
      </c>
      <c r="D535" s="18">
        <v>87204001</v>
      </c>
      <c r="E535" s="25" t="s">
        <v>77</v>
      </c>
      <c r="F535" s="29" t="s">
        <v>1866</v>
      </c>
      <c r="G535" s="29" t="s">
        <v>1869</v>
      </c>
      <c r="H535" s="27" t="s">
        <v>1870</v>
      </c>
      <c r="I535" s="26" t="s">
        <v>930</v>
      </c>
      <c r="J535" s="26" t="s">
        <v>759</v>
      </c>
      <c r="K535" s="26" t="s">
        <v>104</v>
      </c>
      <c r="L535" s="28">
        <v>44341</v>
      </c>
      <c r="M535" s="30"/>
      <c r="N535" s="92" t="s">
        <v>106</v>
      </c>
      <c r="O535" s="24"/>
    </row>
    <row r="536" spans="1:17" s="5" customFormat="1" ht="15.75">
      <c r="A536" s="18">
        <f>IF(D536&lt;&gt;"",SUBTOTAL(103,$D$9:D536),"")</f>
        <v>247</v>
      </c>
      <c r="B536" s="18">
        <v>202508</v>
      </c>
      <c r="C536" s="18" t="str">
        <f t="shared" si="10"/>
        <v>204</v>
      </c>
      <c r="D536" s="18">
        <v>87204001</v>
      </c>
      <c r="E536" s="25" t="s">
        <v>77</v>
      </c>
      <c r="F536" s="29" t="s">
        <v>1866</v>
      </c>
      <c r="G536" s="29" t="s">
        <v>1871</v>
      </c>
      <c r="H536" s="27" t="s">
        <v>1868</v>
      </c>
      <c r="I536" s="26" t="s">
        <v>853</v>
      </c>
      <c r="J536" s="26" t="s">
        <v>759</v>
      </c>
      <c r="K536" s="26" t="s">
        <v>104</v>
      </c>
      <c r="L536" s="28">
        <v>44645</v>
      </c>
      <c r="M536" s="30"/>
      <c r="N536" s="92" t="s">
        <v>109</v>
      </c>
      <c r="O536" s="24"/>
    </row>
    <row r="537" spans="1:17" s="5" customFormat="1" ht="15.75">
      <c r="A537" s="18">
        <f>IF(D537&lt;&gt;"",SUBTOTAL(103,$D$9:D537),"")</f>
        <v>248</v>
      </c>
      <c r="B537" s="18">
        <v>202508</v>
      </c>
      <c r="C537" s="18" t="str">
        <f t="shared" si="10"/>
        <v>204</v>
      </c>
      <c r="D537" s="18">
        <v>87204001</v>
      </c>
      <c r="E537" s="25" t="s">
        <v>77</v>
      </c>
      <c r="F537" s="29" t="s">
        <v>1866</v>
      </c>
      <c r="G537" s="29" t="s">
        <v>1872</v>
      </c>
      <c r="H537" s="27" t="s">
        <v>1868</v>
      </c>
      <c r="I537" s="26" t="s">
        <v>853</v>
      </c>
      <c r="J537" s="26" t="s">
        <v>759</v>
      </c>
      <c r="K537" s="26" t="s">
        <v>104</v>
      </c>
      <c r="L537" s="28">
        <v>44938</v>
      </c>
      <c r="M537" s="30"/>
      <c r="N537" s="92" t="s">
        <v>109</v>
      </c>
      <c r="O537" s="24"/>
    </row>
    <row r="538" spans="1:17" s="5" customFormat="1" ht="15.75">
      <c r="A538" s="18">
        <f>IF(D538&lt;&gt;"",SUBTOTAL(103,$D$9:D538),"")</f>
        <v>249</v>
      </c>
      <c r="B538" s="18">
        <v>202508</v>
      </c>
      <c r="C538" s="18" t="str">
        <f t="shared" si="10"/>
        <v>204</v>
      </c>
      <c r="D538" s="18">
        <v>87204001</v>
      </c>
      <c r="E538" s="25" t="s">
        <v>77</v>
      </c>
      <c r="F538" s="29" t="s">
        <v>1866</v>
      </c>
      <c r="G538" s="29" t="s">
        <v>1873</v>
      </c>
      <c r="H538" s="27" t="s">
        <v>1874</v>
      </c>
      <c r="I538" s="26" t="s">
        <v>866</v>
      </c>
      <c r="J538" s="26" t="s">
        <v>759</v>
      </c>
      <c r="K538" s="26" t="s">
        <v>104</v>
      </c>
      <c r="L538" s="28">
        <v>44802</v>
      </c>
      <c r="M538" s="30"/>
      <c r="N538" s="92" t="s">
        <v>109</v>
      </c>
      <c r="O538" s="24"/>
    </row>
    <row r="539" spans="1:17" s="5" customFormat="1" ht="15.75">
      <c r="A539" s="18">
        <f>IF(D539&lt;&gt;"",SUBTOTAL(103,$D$9:D539),"")</f>
        <v>250</v>
      </c>
      <c r="B539" s="18">
        <v>202508</v>
      </c>
      <c r="C539" s="18" t="str">
        <f t="shared" si="10"/>
        <v>204</v>
      </c>
      <c r="D539" s="18">
        <v>87204001</v>
      </c>
      <c r="E539" s="25" t="s">
        <v>77</v>
      </c>
      <c r="F539" s="29" t="s">
        <v>1866</v>
      </c>
      <c r="G539" s="29" t="s">
        <v>1875</v>
      </c>
      <c r="H539" s="27" t="s">
        <v>1874</v>
      </c>
      <c r="I539" s="26" t="s">
        <v>866</v>
      </c>
      <c r="J539" s="26" t="s">
        <v>759</v>
      </c>
      <c r="K539" s="26" t="s">
        <v>104</v>
      </c>
      <c r="L539" s="28">
        <v>44910</v>
      </c>
      <c r="M539" s="30"/>
      <c r="N539" s="92" t="s">
        <v>106</v>
      </c>
      <c r="O539" s="24"/>
    </row>
    <row r="540" spans="1:17" s="5" customFormat="1" ht="15.75">
      <c r="A540" s="18">
        <f>IF(D540&lt;&gt;"",SUBTOTAL(103,$D$9:D540),"")</f>
        <v>251</v>
      </c>
      <c r="B540" s="18">
        <v>202508</v>
      </c>
      <c r="C540" s="18" t="str">
        <f t="shared" si="10"/>
        <v>204</v>
      </c>
      <c r="D540" s="18">
        <v>87204001</v>
      </c>
      <c r="E540" s="25" t="s">
        <v>77</v>
      </c>
      <c r="F540" s="29" t="s">
        <v>1866</v>
      </c>
      <c r="G540" s="29" t="s">
        <v>1876</v>
      </c>
      <c r="H540" s="27" t="s">
        <v>1877</v>
      </c>
      <c r="I540" s="26" t="s">
        <v>1611</v>
      </c>
      <c r="J540" s="26" t="s">
        <v>759</v>
      </c>
      <c r="K540" s="26" t="s">
        <v>104</v>
      </c>
      <c r="L540" s="28">
        <v>43843</v>
      </c>
      <c r="M540" s="30"/>
      <c r="N540" s="92" t="s">
        <v>106</v>
      </c>
      <c r="O540" s="24"/>
    </row>
    <row r="541" spans="1:17" s="5" customFormat="1" ht="15.75">
      <c r="A541" s="18">
        <f>IF(D541&lt;&gt;"",SUBTOTAL(103,$D$9:D541),"")</f>
        <v>252</v>
      </c>
      <c r="B541" s="18">
        <v>202508</v>
      </c>
      <c r="C541" s="18" t="str">
        <f t="shared" si="10"/>
        <v>204</v>
      </c>
      <c r="D541" s="18">
        <v>87204001</v>
      </c>
      <c r="E541" s="25" t="s">
        <v>77</v>
      </c>
      <c r="F541" s="29" t="s">
        <v>1866</v>
      </c>
      <c r="G541" s="29" t="s">
        <v>1878</v>
      </c>
      <c r="H541" s="27" t="s">
        <v>1879</v>
      </c>
      <c r="I541" s="26" t="s">
        <v>1116</v>
      </c>
      <c r="J541" s="26" t="s">
        <v>759</v>
      </c>
      <c r="K541" s="26" t="s">
        <v>104</v>
      </c>
      <c r="L541" s="28">
        <v>44986</v>
      </c>
      <c r="M541" s="30"/>
      <c r="N541" s="92" t="s">
        <v>109</v>
      </c>
      <c r="O541" s="24"/>
    </row>
    <row r="542" spans="1:17" s="5" customFormat="1" ht="15.75">
      <c r="A542" s="18">
        <f>IF(D542&lt;&gt;"",SUBTOTAL(103,$D$9:D542),"")</f>
        <v>253</v>
      </c>
      <c r="B542" s="18">
        <v>202508</v>
      </c>
      <c r="C542" s="18" t="str">
        <f t="shared" si="10"/>
        <v>204</v>
      </c>
      <c r="D542" s="18">
        <v>87204001</v>
      </c>
      <c r="E542" s="25" t="s">
        <v>77</v>
      </c>
      <c r="F542" s="29" t="s">
        <v>1866</v>
      </c>
      <c r="G542" s="29" t="s">
        <v>1880</v>
      </c>
      <c r="H542" s="27" t="s">
        <v>1879</v>
      </c>
      <c r="I542" s="26" t="s">
        <v>1116</v>
      </c>
      <c r="J542" s="26" t="s">
        <v>759</v>
      </c>
      <c r="K542" s="26" t="s">
        <v>104</v>
      </c>
      <c r="L542" s="28">
        <v>45653</v>
      </c>
      <c r="M542" s="30"/>
      <c r="N542" s="92" t="s">
        <v>109</v>
      </c>
      <c r="O542" s="24"/>
    </row>
    <row r="543" spans="1:17" s="5" customFormat="1" ht="15.75">
      <c r="A543" s="18">
        <f>IF(D543&lt;&gt;"",SUBTOTAL(103,$D$9:D543),"")</f>
        <v>254</v>
      </c>
      <c r="B543" s="18">
        <v>202508</v>
      </c>
      <c r="C543" s="18" t="str">
        <f t="shared" si="10"/>
        <v>204</v>
      </c>
      <c r="D543" s="18">
        <v>87204001</v>
      </c>
      <c r="E543" s="25" t="s">
        <v>77</v>
      </c>
      <c r="F543" s="29" t="s">
        <v>1866</v>
      </c>
      <c r="G543" s="29" t="s">
        <v>1881</v>
      </c>
      <c r="H543" s="27" t="s">
        <v>232</v>
      </c>
      <c r="I543" s="26" t="s">
        <v>1882</v>
      </c>
      <c r="J543" s="26" t="s">
        <v>759</v>
      </c>
      <c r="K543" s="26" t="s">
        <v>104</v>
      </c>
      <c r="L543" s="28">
        <v>43391</v>
      </c>
      <c r="M543" s="30"/>
      <c r="N543" s="92" t="s">
        <v>106</v>
      </c>
      <c r="O543" s="24"/>
    </row>
    <row r="544" spans="1:17" s="5" customFormat="1" ht="15.75">
      <c r="A544" s="18">
        <f>IF(D544&lt;&gt;"",SUBTOTAL(103,$D$9:D544),"")</f>
        <v>255</v>
      </c>
      <c r="B544" s="18">
        <v>202508</v>
      </c>
      <c r="C544" s="18" t="str">
        <f t="shared" si="10"/>
        <v>204</v>
      </c>
      <c r="D544" s="18">
        <v>87204001</v>
      </c>
      <c r="E544" s="25" t="s">
        <v>77</v>
      </c>
      <c r="F544" s="29" t="s">
        <v>1866</v>
      </c>
      <c r="G544" s="29" t="s">
        <v>1883</v>
      </c>
      <c r="H544" s="27" t="s">
        <v>1884</v>
      </c>
      <c r="I544" s="26" t="s">
        <v>1191</v>
      </c>
      <c r="J544" s="26" t="s">
        <v>759</v>
      </c>
      <c r="K544" s="26" t="s">
        <v>104</v>
      </c>
      <c r="L544" s="28">
        <v>44645</v>
      </c>
      <c r="M544" s="30"/>
      <c r="N544" s="92" t="s">
        <v>109</v>
      </c>
      <c r="O544" s="24"/>
    </row>
    <row r="545" spans="1:15" s="5" customFormat="1" ht="15.75">
      <c r="A545" s="18">
        <f>IF(D545&lt;&gt;"",SUBTOTAL(103,$D$9:D545),"")</f>
        <v>256</v>
      </c>
      <c r="B545" s="18">
        <v>202508</v>
      </c>
      <c r="C545" s="18" t="str">
        <f t="shared" si="10"/>
        <v>204</v>
      </c>
      <c r="D545" s="18">
        <v>87204001</v>
      </c>
      <c r="E545" s="25" t="s">
        <v>77</v>
      </c>
      <c r="F545" s="29" t="s">
        <v>1866</v>
      </c>
      <c r="G545" s="29" t="s">
        <v>1885</v>
      </c>
      <c r="H545" s="27" t="s">
        <v>1884</v>
      </c>
      <c r="I545" s="26" t="s">
        <v>1191</v>
      </c>
      <c r="J545" s="26" t="s">
        <v>759</v>
      </c>
      <c r="K545" s="26" t="s">
        <v>104</v>
      </c>
      <c r="L545" s="28">
        <v>42366</v>
      </c>
      <c r="M545" s="30"/>
      <c r="N545" s="92" t="s">
        <v>106</v>
      </c>
      <c r="O545" s="24"/>
    </row>
    <row r="546" spans="1:15" s="5" customFormat="1" ht="15.75">
      <c r="A546" s="18">
        <f>IF(D546&lt;&gt;"",SUBTOTAL(103,$D$9:D546),"")</f>
        <v>257</v>
      </c>
      <c r="B546" s="18">
        <v>202508</v>
      </c>
      <c r="C546" s="18" t="str">
        <f t="shared" si="10"/>
        <v>204</v>
      </c>
      <c r="D546" s="18">
        <v>87204001</v>
      </c>
      <c r="E546" s="25" t="s">
        <v>77</v>
      </c>
      <c r="F546" s="29" t="s">
        <v>1866</v>
      </c>
      <c r="G546" s="29" t="s">
        <v>1886</v>
      </c>
      <c r="H546" s="27" t="s">
        <v>1887</v>
      </c>
      <c r="I546" s="26" t="s">
        <v>1615</v>
      </c>
      <c r="J546" s="26" t="s">
        <v>759</v>
      </c>
      <c r="K546" s="26" t="s">
        <v>104</v>
      </c>
      <c r="L546" s="28">
        <v>45652</v>
      </c>
      <c r="M546" s="30"/>
      <c r="N546" s="92" t="s">
        <v>109</v>
      </c>
      <c r="O546" s="24"/>
    </row>
    <row r="547" spans="1:15" s="5" customFormat="1" ht="15.75">
      <c r="A547" s="18">
        <f>IF(D547&lt;&gt;"",SUBTOTAL(103,$D$9:D547),"")</f>
        <v>258</v>
      </c>
      <c r="B547" s="18">
        <v>202508</v>
      </c>
      <c r="C547" s="18" t="str">
        <f t="shared" si="10"/>
        <v>204</v>
      </c>
      <c r="D547" s="18">
        <v>87204001</v>
      </c>
      <c r="E547" s="25" t="s">
        <v>77</v>
      </c>
      <c r="F547" s="29" t="s">
        <v>1866</v>
      </c>
      <c r="G547" s="29" t="s">
        <v>1888</v>
      </c>
      <c r="H547" s="27" t="s">
        <v>1889</v>
      </c>
      <c r="I547" s="26" t="s">
        <v>1197</v>
      </c>
      <c r="J547" s="26" t="s">
        <v>759</v>
      </c>
      <c r="K547" s="26" t="s">
        <v>104</v>
      </c>
      <c r="L547" s="28">
        <v>44792</v>
      </c>
      <c r="M547" s="30"/>
      <c r="N547" s="92" t="s">
        <v>106</v>
      </c>
      <c r="O547" s="24"/>
    </row>
    <row r="548" spans="1:15" s="5" customFormat="1" ht="15.75">
      <c r="A548" s="18">
        <f>IF(D548&lt;&gt;"",SUBTOTAL(103,$D$9:D548),"")</f>
        <v>259</v>
      </c>
      <c r="B548" s="18">
        <v>202508</v>
      </c>
      <c r="C548" s="18" t="str">
        <f t="shared" si="10"/>
        <v>204</v>
      </c>
      <c r="D548" s="18">
        <v>87204001</v>
      </c>
      <c r="E548" s="25" t="s">
        <v>77</v>
      </c>
      <c r="F548" s="29" t="s">
        <v>1866</v>
      </c>
      <c r="G548" s="29" t="s">
        <v>1890</v>
      </c>
      <c r="H548" s="27" t="s">
        <v>1891</v>
      </c>
      <c r="I548" s="26" t="s">
        <v>1151</v>
      </c>
      <c r="J548" s="26" t="s">
        <v>759</v>
      </c>
      <c r="K548" s="26" t="s">
        <v>104</v>
      </c>
      <c r="L548" s="28">
        <v>45012</v>
      </c>
      <c r="M548" s="30"/>
      <c r="N548" s="92" t="s">
        <v>109</v>
      </c>
      <c r="O548" s="24"/>
    </row>
    <row r="549" spans="1:15" s="5" customFormat="1" ht="15.75">
      <c r="A549" s="18">
        <f>IF(D549&lt;&gt;"",SUBTOTAL(103,$D$9:D549),"")</f>
        <v>260</v>
      </c>
      <c r="B549" s="18">
        <v>202508</v>
      </c>
      <c r="C549" s="18" t="str">
        <f t="shared" si="10"/>
        <v>204</v>
      </c>
      <c r="D549" s="18">
        <v>87204001</v>
      </c>
      <c r="E549" s="25" t="s">
        <v>77</v>
      </c>
      <c r="F549" s="29" t="s">
        <v>1866</v>
      </c>
      <c r="G549" s="29" t="s">
        <v>1892</v>
      </c>
      <c r="H549" s="27" t="s">
        <v>1893</v>
      </c>
      <c r="I549" s="26" t="s">
        <v>1894</v>
      </c>
      <c r="J549" s="26" t="s">
        <v>759</v>
      </c>
      <c r="K549" s="26" t="s">
        <v>104</v>
      </c>
      <c r="L549" s="28">
        <v>40905</v>
      </c>
      <c r="M549" s="30"/>
      <c r="N549" s="92" t="s">
        <v>106</v>
      </c>
      <c r="O549" s="24"/>
    </row>
    <row r="550" spans="1:15" s="5" customFormat="1" ht="15.75">
      <c r="A550" s="18">
        <f>IF(D550&lt;&gt;"",SUBTOTAL(103,$D$9:D550),"")</f>
        <v>261</v>
      </c>
      <c r="B550" s="18">
        <v>202508</v>
      </c>
      <c r="C550" s="18" t="str">
        <f t="shared" si="10"/>
        <v>204</v>
      </c>
      <c r="D550" s="18">
        <v>87204001</v>
      </c>
      <c r="E550" s="25" t="s">
        <v>77</v>
      </c>
      <c r="F550" s="29" t="s">
        <v>1866</v>
      </c>
      <c r="G550" s="29" t="s">
        <v>1895</v>
      </c>
      <c r="H550" s="27" t="s">
        <v>1896</v>
      </c>
      <c r="I550" s="26" t="s">
        <v>1129</v>
      </c>
      <c r="J550" s="26" t="s">
        <v>759</v>
      </c>
      <c r="K550" s="26" t="s">
        <v>104</v>
      </c>
      <c r="L550" s="28">
        <v>44792</v>
      </c>
      <c r="M550" s="30"/>
      <c r="N550" s="92" t="s">
        <v>106</v>
      </c>
      <c r="O550" s="24"/>
    </row>
    <row r="551" spans="1:15" s="5" customFormat="1" ht="15.75">
      <c r="A551" s="18">
        <f>IF(D551&lt;&gt;"",SUBTOTAL(103,$D$9:D551),"")</f>
        <v>262</v>
      </c>
      <c r="B551" s="18">
        <v>202508</v>
      </c>
      <c r="C551" s="18" t="str">
        <f t="shared" si="10"/>
        <v>204</v>
      </c>
      <c r="D551" s="18">
        <v>87204001</v>
      </c>
      <c r="E551" s="25" t="s">
        <v>77</v>
      </c>
      <c r="F551" s="29" t="s">
        <v>1866</v>
      </c>
      <c r="G551" s="29" t="s">
        <v>1897</v>
      </c>
      <c r="H551" s="27" t="s">
        <v>1896</v>
      </c>
      <c r="I551" s="26" t="s">
        <v>1129</v>
      </c>
      <c r="J551" s="26" t="s">
        <v>759</v>
      </c>
      <c r="K551" s="26" t="s">
        <v>104</v>
      </c>
      <c r="L551" s="28">
        <v>45653</v>
      </c>
      <c r="M551" s="30"/>
      <c r="N551" s="92" t="s">
        <v>109</v>
      </c>
      <c r="O551" s="24"/>
    </row>
    <row r="552" spans="1:15" s="5" customFormat="1" ht="15.75">
      <c r="A552" s="18">
        <f>IF(D552&lt;&gt;"",SUBTOTAL(103,$D$9:D552),"")</f>
        <v>263</v>
      </c>
      <c r="B552" s="18">
        <v>202508</v>
      </c>
      <c r="C552" s="18" t="str">
        <f t="shared" si="10"/>
        <v>204</v>
      </c>
      <c r="D552" s="18">
        <v>87204001</v>
      </c>
      <c r="E552" s="25" t="s">
        <v>77</v>
      </c>
      <c r="F552" s="29" t="s">
        <v>1866</v>
      </c>
      <c r="G552" s="29" t="s">
        <v>1898</v>
      </c>
      <c r="H552" s="27" t="s">
        <v>1899</v>
      </c>
      <c r="I552" s="26" t="s">
        <v>1900</v>
      </c>
      <c r="J552" s="26" t="s">
        <v>759</v>
      </c>
      <c r="K552" s="26" t="s">
        <v>104</v>
      </c>
      <c r="L552" s="28">
        <v>43390</v>
      </c>
      <c r="M552" s="30"/>
      <c r="N552" s="92" t="s">
        <v>106</v>
      </c>
      <c r="O552" s="24"/>
    </row>
    <row r="553" spans="1:15" s="5" customFormat="1" ht="15.75">
      <c r="A553" s="18">
        <f>IF(D553&lt;&gt;"",SUBTOTAL(103,$D$9:D553),"")</f>
        <v>264</v>
      </c>
      <c r="B553" s="18">
        <v>202508</v>
      </c>
      <c r="C553" s="18" t="str">
        <f t="shared" si="10"/>
        <v>204</v>
      </c>
      <c r="D553" s="18">
        <v>87204001</v>
      </c>
      <c r="E553" s="25" t="s">
        <v>77</v>
      </c>
      <c r="F553" s="29" t="s">
        <v>1866</v>
      </c>
      <c r="G553" s="29" t="s">
        <v>1901</v>
      </c>
      <c r="H553" s="27" t="s">
        <v>1902</v>
      </c>
      <c r="I553" s="26" t="s">
        <v>1194</v>
      </c>
      <c r="J553" s="26" t="s">
        <v>759</v>
      </c>
      <c r="K553" s="26" t="s">
        <v>104</v>
      </c>
      <c r="L553" s="28">
        <v>44910</v>
      </c>
      <c r="M553" s="30"/>
      <c r="N553" s="92" t="s">
        <v>106</v>
      </c>
      <c r="O553" s="24"/>
    </row>
    <row r="554" spans="1:15" s="5" customFormat="1" ht="15.75">
      <c r="A554" s="18">
        <f>IF(D554&lt;&gt;"",SUBTOTAL(103,$D$9:D554),"")</f>
        <v>265</v>
      </c>
      <c r="B554" s="18">
        <v>202508</v>
      </c>
      <c r="C554" s="18" t="str">
        <f t="shared" si="10"/>
        <v>204</v>
      </c>
      <c r="D554" s="18">
        <v>87204001</v>
      </c>
      <c r="E554" s="25" t="s">
        <v>77</v>
      </c>
      <c r="F554" s="29" t="s">
        <v>1866</v>
      </c>
      <c r="G554" s="29" t="s">
        <v>1903</v>
      </c>
      <c r="H554" s="27" t="s">
        <v>1902</v>
      </c>
      <c r="I554" s="26" t="s">
        <v>1194</v>
      </c>
      <c r="J554" s="26" t="s">
        <v>759</v>
      </c>
      <c r="K554" s="26" t="s">
        <v>104</v>
      </c>
      <c r="L554" s="28">
        <v>45653</v>
      </c>
      <c r="M554" s="30"/>
      <c r="N554" s="92" t="s">
        <v>109</v>
      </c>
      <c r="O554" s="24"/>
    </row>
    <row r="555" spans="1:15" s="5" customFormat="1" ht="15.75">
      <c r="A555" s="18">
        <f>IF(D555&lt;&gt;"",SUBTOTAL(103,$D$9:D555),"")</f>
        <v>266</v>
      </c>
      <c r="B555" s="18">
        <v>202508</v>
      </c>
      <c r="C555" s="18" t="str">
        <f t="shared" si="10"/>
        <v>204</v>
      </c>
      <c r="D555" s="18">
        <v>87204001</v>
      </c>
      <c r="E555" s="25" t="s">
        <v>77</v>
      </c>
      <c r="F555" s="29" t="s">
        <v>1866</v>
      </c>
      <c r="G555" s="29" t="s">
        <v>1904</v>
      </c>
      <c r="H555" s="27" t="s">
        <v>1905</v>
      </c>
      <c r="I555" s="26" t="s">
        <v>1906</v>
      </c>
      <c r="J555" s="26" t="s">
        <v>759</v>
      </c>
      <c r="K555" s="26" t="s">
        <v>104</v>
      </c>
      <c r="L555" s="28">
        <v>43847</v>
      </c>
      <c r="M555" s="30"/>
      <c r="N555" s="92" t="s">
        <v>106</v>
      </c>
      <c r="O555" s="24"/>
    </row>
    <row r="556" spans="1:15" s="5" customFormat="1" ht="15.75">
      <c r="A556" s="18">
        <f>IF(D556&lt;&gt;"",SUBTOTAL(103,$D$9:D556),"")</f>
        <v>267</v>
      </c>
      <c r="B556" s="18">
        <v>202508</v>
      </c>
      <c r="C556" s="18" t="str">
        <f t="shared" si="10"/>
        <v>204</v>
      </c>
      <c r="D556" s="18">
        <v>87204001</v>
      </c>
      <c r="E556" s="25" t="s">
        <v>77</v>
      </c>
      <c r="F556" s="29" t="s">
        <v>1866</v>
      </c>
      <c r="G556" s="29" t="s">
        <v>1907</v>
      </c>
      <c r="H556" s="27" t="s">
        <v>1908</v>
      </c>
      <c r="I556" s="26" t="s">
        <v>880</v>
      </c>
      <c r="J556" s="26" t="s">
        <v>759</v>
      </c>
      <c r="K556" s="26" t="s">
        <v>104</v>
      </c>
      <c r="L556" s="28">
        <v>44938</v>
      </c>
      <c r="M556" s="30"/>
      <c r="N556" s="92" t="s">
        <v>109</v>
      </c>
      <c r="O556" s="24"/>
    </row>
    <row r="557" spans="1:15" s="5" customFormat="1" ht="15.75">
      <c r="A557" s="18">
        <f>IF(D557&lt;&gt;"",SUBTOTAL(103,$D$9:D557),"")</f>
        <v>268</v>
      </c>
      <c r="B557" s="18">
        <v>202508</v>
      </c>
      <c r="C557" s="18" t="str">
        <f t="shared" si="10"/>
        <v>204</v>
      </c>
      <c r="D557" s="18">
        <v>87204001</v>
      </c>
      <c r="E557" s="25" t="s">
        <v>77</v>
      </c>
      <c r="F557" s="29" t="s">
        <v>1866</v>
      </c>
      <c r="G557" s="29" t="s">
        <v>1909</v>
      </c>
      <c r="H557" s="27" t="s">
        <v>1910</v>
      </c>
      <c r="I557" s="26" t="s">
        <v>1195</v>
      </c>
      <c r="J557" s="26" t="s">
        <v>759</v>
      </c>
      <c r="K557" s="26" t="s">
        <v>104</v>
      </c>
      <c r="L557" s="28">
        <v>44791</v>
      </c>
      <c r="M557" s="30"/>
      <c r="N557" s="92" t="s">
        <v>106</v>
      </c>
      <c r="O557" s="24"/>
    </row>
    <row r="558" spans="1:15" s="5" customFormat="1" ht="15.75">
      <c r="A558" s="18">
        <f>IF(D558&lt;&gt;"",SUBTOTAL(103,$D$9:D558),"")</f>
        <v>269</v>
      </c>
      <c r="B558" s="18">
        <v>202508</v>
      </c>
      <c r="C558" s="18" t="str">
        <f t="shared" si="10"/>
        <v>204</v>
      </c>
      <c r="D558" s="18">
        <v>87204001</v>
      </c>
      <c r="E558" s="25" t="s">
        <v>77</v>
      </c>
      <c r="F558" s="29" t="s">
        <v>1866</v>
      </c>
      <c r="G558" s="29" t="s">
        <v>1911</v>
      </c>
      <c r="H558" s="27" t="s">
        <v>1910</v>
      </c>
      <c r="I558" s="26" t="s">
        <v>1195</v>
      </c>
      <c r="J558" s="26" t="s">
        <v>759</v>
      </c>
      <c r="K558" s="26" t="s">
        <v>104</v>
      </c>
      <c r="L558" s="28">
        <v>45653</v>
      </c>
      <c r="M558" s="30"/>
      <c r="N558" s="92" t="s">
        <v>109</v>
      </c>
      <c r="O558" s="24"/>
    </row>
    <row r="559" spans="1:15" s="5" customFormat="1" ht="15.75">
      <c r="A559" s="18">
        <f>IF(D559&lt;&gt;"",SUBTOTAL(103,$D$9:D559),"")</f>
        <v>270</v>
      </c>
      <c r="B559" s="18">
        <v>202508</v>
      </c>
      <c r="C559" s="18" t="str">
        <f t="shared" si="10"/>
        <v>204</v>
      </c>
      <c r="D559" s="18">
        <v>87204001</v>
      </c>
      <c r="E559" s="25" t="s">
        <v>77</v>
      </c>
      <c r="F559" s="29" t="s">
        <v>1866</v>
      </c>
      <c r="G559" s="29" t="s">
        <v>1912</v>
      </c>
      <c r="H559" s="27" t="s">
        <v>1913</v>
      </c>
      <c r="I559" s="26" t="s">
        <v>1914</v>
      </c>
      <c r="J559" s="26" t="s">
        <v>759</v>
      </c>
      <c r="K559" s="26" t="s">
        <v>104</v>
      </c>
      <c r="L559" s="28">
        <v>43846</v>
      </c>
      <c r="M559" s="30"/>
      <c r="N559" s="92" t="s">
        <v>106</v>
      </c>
      <c r="O559" s="24"/>
    </row>
    <row r="560" spans="1:15" s="5" customFormat="1" ht="15.75">
      <c r="A560" s="18">
        <f>IF(D560&lt;&gt;"",SUBTOTAL(103,$D$9:D560),"")</f>
        <v>271</v>
      </c>
      <c r="B560" s="18">
        <v>202508</v>
      </c>
      <c r="C560" s="18" t="str">
        <f t="shared" si="10"/>
        <v>204</v>
      </c>
      <c r="D560" s="18">
        <v>87204001</v>
      </c>
      <c r="E560" s="25" t="s">
        <v>77</v>
      </c>
      <c r="F560" s="29" t="s">
        <v>1866</v>
      </c>
      <c r="G560" s="29" t="s">
        <v>1915</v>
      </c>
      <c r="H560" s="27" t="s">
        <v>1916</v>
      </c>
      <c r="I560" s="26" t="s">
        <v>1613</v>
      </c>
      <c r="J560" s="26" t="s">
        <v>759</v>
      </c>
      <c r="K560" s="26" t="s">
        <v>104</v>
      </c>
      <c r="L560" s="28">
        <v>44646</v>
      </c>
      <c r="M560" s="30"/>
      <c r="N560" s="92" t="s">
        <v>109</v>
      </c>
      <c r="O560" s="24"/>
    </row>
    <row r="561" spans="1:16" s="5" customFormat="1" ht="15.75">
      <c r="A561" s="18">
        <f>IF(D561&lt;&gt;"",SUBTOTAL(103,$D$9:D561),"")</f>
        <v>272</v>
      </c>
      <c r="B561" s="18">
        <v>202508</v>
      </c>
      <c r="C561" s="18" t="str">
        <f t="shared" si="10"/>
        <v>204</v>
      </c>
      <c r="D561" s="18">
        <v>87204001</v>
      </c>
      <c r="E561" s="25" t="s">
        <v>77</v>
      </c>
      <c r="F561" s="29" t="s">
        <v>1866</v>
      </c>
      <c r="G561" s="29" t="s">
        <v>1917</v>
      </c>
      <c r="H561" s="27" t="s">
        <v>1918</v>
      </c>
      <c r="I561" s="26" t="s">
        <v>1613</v>
      </c>
      <c r="J561" s="26" t="s">
        <v>759</v>
      </c>
      <c r="K561" s="26" t="s">
        <v>104</v>
      </c>
      <c r="L561" s="28">
        <v>45104</v>
      </c>
      <c r="M561" s="30"/>
      <c r="N561" s="92" t="s">
        <v>106</v>
      </c>
      <c r="O561" s="24"/>
    </row>
    <row r="562" spans="1:16" s="5" customFormat="1" ht="15.75">
      <c r="A562" s="18">
        <f>IF(D562&lt;&gt;"",SUBTOTAL(103,$D$9:D562),"")</f>
        <v>273</v>
      </c>
      <c r="B562" s="18">
        <v>202508</v>
      </c>
      <c r="C562" s="18" t="str">
        <f t="shared" si="10"/>
        <v>204</v>
      </c>
      <c r="D562" s="18">
        <v>87204001</v>
      </c>
      <c r="E562" s="25" t="s">
        <v>77</v>
      </c>
      <c r="F562" s="29" t="s">
        <v>1866</v>
      </c>
      <c r="G562" s="29" t="s">
        <v>1919</v>
      </c>
      <c r="H562" s="27" t="s">
        <v>1920</v>
      </c>
      <c r="I562" s="26" t="s">
        <v>1192</v>
      </c>
      <c r="J562" s="26" t="s">
        <v>759</v>
      </c>
      <c r="K562" s="26" t="s">
        <v>104</v>
      </c>
      <c r="L562" s="28">
        <v>45652</v>
      </c>
      <c r="M562" s="30"/>
      <c r="N562" s="92" t="s">
        <v>109</v>
      </c>
      <c r="O562" s="24"/>
    </row>
    <row r="563" spans="1:16" s="5" customFormat="1" ht="15.75">
      <c r="A563" s="18">
        <f>IF(D563&lt;&gt;"",SUBTOTAL(103,$D$9:D563),"")</f>
        <v>274</v>
      </c>
      <c r="B563" s="18">
        <v>202508</v>
      </c>
      <c r="C563" s="18" t="str">
        <f t="shared" si="10"/>
        <v>204</v>
      </c>
      <c r="D563" s="18">
        <v>87204001</v>
      </c>
      <c r="E563" s="25" t="s">
        <v>77</v>
      </c>
      <c r="F563" s="29" t="s">
        <v>1866</v>
      </c>
      <c r="G563" s="29" t="s">
        <v>1921</v>
      </c>
      <c r="H563" s="27" t="s">
        <v>1922</v>
      </c>
      <c r="I563" s="26" t="s">
        <v>1923</v>
      </c>
      <c r="J563" s="26" t="s">
        <v>759</v>
      </c>
      <c r="K563" s="26" t="s">
        <v>104</v>
      </c>
      <c r="L563" s="28">
        <v>41549</v>
      </c>
      <c r="M563" s="30"/>
      <c r="N563" s="92" t="s">
        <v>106</v>
      </c>
      <c r="O563" s="24"/>
    </row>
    <row r="564" spans="1:16" s="5" customFormat="1" ht="15.75">
      <c r="A564" s="18">
        <f>IF(D564&lt;&gt;"",SUBTOTAL(103,$D$9:D564),"")</f>
        <v>275</v>
      </c>
      <c r="B564" s="18">
        <v>202508</v>
      </c>
      <c r="C564" s="18" t="str">
        <f t="shared" si="10"/>
        <v>204</v>
      </c>
      <c r="D564" s="18">
        <v>87204001</v>
      </c>
      <c r="E564" s="25" t="s">
        <v>77</v>
      </c>
      <c r="F564" s="29" t="s">
        <v>1866</v>
      </c>
      <c r="G564" s="29" t="s">
        <v>1924</v>
      </c>
      <c r="H564" s="27" t="s">
        <v>1925</v>
      </c>
      <c r="I564" s="26" t="s">
        <v>1111</v>
      </c>
      <c r="J564" s="26" t="s">
        <v>759</v>
      </c>
      <c r="K564" s="26" t="s">
        <v>104</v>
      </c>
      <c r="L564" s="28">
        <v>44791</v>
      </c>
      <c r="M564" s="30"/>
      <c r="N564" s="92" t="s">
        <v>106</v>
      </c>
      <c r="O564" s="24"/>
    </row>
    <row r="565" spans="1:16" s="5" customFormat="1" ht="15.75">
      <c r="A565" s="18">
        <f>IF(D565&lt;&gt;"",SUBTOTAL(103,$D$9:D565),"")</f>
        <v>276</v>
      </c>
      <c r="B565" s="18">
        <v>202508</v>
      </c>
      <c r="C565" s="18" t="str">
        <f t="shared" si="10"/>
        <v>204</v>
      </c>
      <c r="D565" s="18">
        <v>87204001</v>
      </c>
      <c r="E565" s="25" t="s">
        <v>77</v>
      </c>
      <c r="F565" s="29" t="s">
        <v>1866</v>
      </c>
      <c r="G565" s="29" t="s">
        <v>1926</v>
      </c>
      <c r="H565" s="27" t="s">
        <v>1927</v>
      </c>
      <c r="I565" s="26" t="s">
        <v>1111</v>
      </c>
      <c r="J565" s="26" t="s">
        <v>759</v>
      </c>
      <c r="K565" s="26" t="s">
        <v>104</v>
      </c>
      <c r="L565" s="28">
        <v>45425</v>
      </c>
      <c r="M565" s="30"/>
      <c r="N565" s="92" t="s">
        <v>109</v>
      </c>
      <c r="O565" s="24"/>
    </row>
    <row r="566" spans="1:16" s="5" customFormat="1" ht="15.75" hidden="1">
      <c r="A566" s="18">
        <f>IF(D566&lt;&gt;"",SUBTOTAL(103,$D$9:D566),"")</f>
        <v>276</v>
      </c>
      <c r="B566" s="18">
        <v>202508</v>
      </c>
      <c r="C566" s="26" t="str">
        <f t="shared" si="10"/>
        <v>302</v>
      </c>
      <c r="D566" s="18">
        <v>72302001</v>
      </c>
      <c r="E566" s="25" t="s">
        <v>78</v>
      </c>
      <c r="F566" s="29" t="s">
        <v>1331</v>
      </c>
      <c r="G566" s="133" t="s">
        <v>1332</v>
      </c>
      <c r="H566" s="27" t="s">
        <v>1333</v>
      </c>
      <c r="I566" s="26" t="s">
        <v>913</v>
      </c>
      <c r="J566" s="26" t="s">
        <v>1334</v>
      </c>
      <c r="K566" s="26" t="s">
        <v>104</v>
      </c>
      <c r="L566" s="83">
        <v>44280</v>
      </c>
      <c r="M566" s="30"/>
      <c r="N566" s="92" t="s">
        <v>108</v>
      </c>
      <c r="O566" s="24"/>
      <c r="P566" s="37"/>
    </row>
    <row r="567" spans="1:16" s="5" customFormat="1" ht="15.75" hidden="1">
      <c r="A567" s="18">
        <f>IF(D567&lt;&gt;"",SUBTOTAL(103,$D$9:D567),"")</f>
        <v>276</v>
      </c>
      <c r="B567" s="18">
        <v>202508</v>
      </c>
      <c r="C567" s="18" t="str">
        <f t="shared" si="10"/>
        <v>302</v>
      </c>
      <c r="D567" s="18">
        <v>80302002</v>
      </c>
      <c r="E567" s="25" t="s">
        <v>78</v>
      </c>
      <c r="F567" s="29" t="s">
        <v>1335</v>
      </c>
      <c r="G567" s="133" t="s">
        <v>657</v>
      </c>
      <c r="H567" s="27" t="s">
        <v>658</v>
      </c>
      <c r="I567" s="26" t="s">
        <v>814</v>
      </c>
      <c r="J567" s="26" t="s">
        <v>787</v>
      </c>
      <c r="K567" s="26" t="s">
        <v>104</v>
      </c>
      <c r="L567" s="83">
        <v>45200</v>
      </c>
      <c r="M567" s="30"/>
      <c r="N567" s="92" t="s">
        <v>108</v>
      </c>
      <c r="O567" s="24"/>
      <c r="P567" s="37"/>
    </row>
    <row r="568" spans="1:16" s="5" customFormat="1" ht="15.75" hidden="1">
      <c r="A568" s="18">
        <f>IF(D568&lt;&gt;"",SUBTOTAL(103,$D$9:D568),"")</f>
        <v>276</v>
      </c>
      <c r="B568" s="18">
        <v>202508</v>
      </c>
      <c r="C568" s="18" t="str">
        <f t="shared" si="10"/>
        <v>302</v>
      </c>
      <c r="D568" s="18">
        <v>80302002</v>
      </c>
      <c r="E568" s="25" t="s">
        <v>78</v>
      </c>
      <c r="F568" s="29" t="s">
        <v>1335</v>
      </c>
      <c r="G568" s="133" t="s">
        <v>659</v>
      </c>
      <c r="H568" s="27" t="s">
        <v>660</v>
      </c>
      <c r="I568" s="26" t="s">
        <v>840</v>
      </c>
      <c r="J568" s="26" t="s">
        <v>787</v>
      </c>
      <c r="K568" s="26" t="s">
        <v>104</v>
      </c>
      <c r="L568" s="83">
        <v>43170</v>
      </c>
      <c r="M568" s="30"/>
      <c r="N568" s="92" t="s">
        <v>108</v>
      </c>
      <c r="O568" s="24"/>
      <c r="P568" s="37"/>
    </row>
    <row r="569" spans="1:16" s="5" customFormat="1" ht="15.75" hidden="1">
      <c r="A569" s="18">
        <f>IF(D569&lt;&gt;"",SUBTOTAL(103,$D$9:D569),"")</f>
        <v>276</v>
      </c>
      <c r="B569" s="18">
        <v>202508</v>
      </c>
      <c r="C569" s="18" t="str">
        <f t="shared" si="10"/>
        <v>302</v>
      </c>
      <c r="D569" s="18">
        <v>80302002</v>
      </c>
      <c r="E569" s="25" t="s">
        <v>78</v>
      </c>
      <c r="F569" s="29" t="s">
        <v>1335</v>
      </c>
      <c r="G569" s="133" t="s">
        <v>661</v>
      </c>
      <c r="H569" s="27" t="s">
        <v>662</v>
      </c>
      <c r="I569" s="26" t="s">
        <v>819</v>
      </c>
      <c r="J569" s="26" t="s">
        <v>787</v>
      </c>
      <c r="K569" s="26" t="s">
        <v>104</v>
      </c>
      <c r="L569" s="83">
        <v>43831</v>
      </c>
      <c r="M569" s="30"/>
      <c r="N569" s="92" t="s">
        <v>108</v>
      </c>
      <c r="O569" s="24"/>
      <c r="P569" s="37"/>
    </row>
    <row r="570" spans="1:16" s="5" customFormat="1" ht="15.75">
      <c r="A570" s="18">
        <f>IF(D570&lt;&gt;"",SUBTOTAL(103,$D$9:D570),"")</f>
        <v>277</v>
      </c>
      <c r="B570" s="18">
        <v>202508</v>
      </c>
      <c r="C570" s="18" t="str">
        <f t="shared" si="10"/>
        <v>302</v>
      </c>
      <c r="D570" s="18">
        <v>82302001</v>
      </c>
      <c r="E570" s="25" t="s">
        <v>78</v>
      </c>
      <c r="F570" s="29" t="s">
        <v>1336</v>
      </c>
      <c r="G570" s="133" t="s">
        <v>696</v>
      </c>
      <c r="H570" s="27" t="s">
        <v>1337</v>
      </c>
      <c r="I570" s="26" t="s">
        <v>843</v>
      </c>
      <c r="J570" s="26" t="s">
        <v>759</v>
      </c>
      <c r="K570" s="26" t="s">
        <v>104</v>
      </c>
      <c r="L570" s="83">
        <v>40871</v>
      </c>
      <c r="M570" s="30"/>
      <c r="N570" s="92" t="s">
        <v>108</v>
      </c>
      <c r="O570" s="24"/>
      <c r="P570" s="37"/>
    </row>
    <row r="571" spans="1:16" s="5" customFormat="1" ht="15.75">
      <c r="A571" s="18">
        <f>IF(D571&lt;&gt;"",SUBTOTAL(103,$D$9:D571),"")</f>
        <v>278</v>
      </c>
      <c r="B571" s="18">
        <v>202508</v>
      </c>
      <c r="C571" s="18" t="str">
        <f t="shared" si="10"/>
        <v>302</v>
      </c>
      <c r="D571" s="18">
        <v>82302001</v>
      </c>
      <c r="E571" s="25" t="s">
        <v>78</v>
      </c>
      <c r="F571" s="29" t="s">
        <v>1336</v>
      </c>
      <c r="G571" s="133" t="s">
        <v>697</v>
      </c>
      <c r="H571" s="27" t="s">
        <v>698</v>
      </c>
      <c r="I571" s="26" t="s">
        <v>1052</v>
      </c>
      <c r="J571" s="26" t="s">
        <v>759</v>
      </c>
      <c r="K571" s="26" t="s">
        <v>104</v>
      </c>
      <c r="L571" s="83"/>
      <c r="M571" s="30"/>
      <c r="N571" s="92" t="s">
        <v>108</v>
      </c>
      <c r="O571" s="24"/>
      <c r="P571" s="37"/>
    </row>
    <row r="572" spans="1:16" s="5" customFormat="1" ht="15.75">
      <c r="A572" s="18">
        <f>IF(D572&lt;&gt;"",SUBTOTAL(103,$D$9:D572),"")</f>
        <v>279</v>
      </c>
      <c r="B572" s="18">
        <v>202508</v>
      </c>
      <c r="C572" s="18" t="str">
        <f t="shared" si="10"/>
        <v>302</v>
      </c>
      <c r="D572" s="18">
        <v>87302001</v>
      </c>
      <c r="E572" s="25" t="s">
        <v>78</v>
      </c>
      <c r="F572" s="29" t="s">
        <v>1338</v>
      </c>
      <c r="G572" s="133" t="s">
        <v>1339</v>
      </c>
      <c r="H572" s="27" t="s">
        <v>1340</v>
      </c>
      <c r="I572" s="26" t="s">
        <v>866</v>
      </c>
      <c r="J572" s="26" t="s">
        <v>1342</v>
      </c>
      <c r="K572" s="26" t="s">
        <v>104</v>
      </c>
      <c r="L572" s="83">
        <v>40940</v>
      </c>
      <c r="M572" s="30"/>
      <c r="N572" s="92" t="s">
        <v>108</v>
      </c>
      <c r="O572" s="24"/>
      <c r="P572" s="37"/>
    </row>
    <row r="573" spans="1:16" s="5" customFormat="1" ht="15.75">
      <c r="A573" s="18">
        <f>IF(D573&lt;&gt;"",SUBTOTAL(103,$D$9:D573),"")</f>
        <v>280</v>
      </c>
      <c r="B573" s="18">
        <v>202508</v>
      </c>
      <c r="C573" s="18" t="str">
        <f t="shared" si="10"/>
        <v>302</v>
      </c>
      <c r="D573" s="18">
        <v>87302001</v>
      </c>
      <c r="E573" s="25" t="s">
        <v>78</v>
      </c>
      <c r="F573" s="29" t="s">
        <v>1338</v>
      </c>
      <c r="G573" s="133" t="s">
        <v>1343</v>
      </c>
      <c r="H573" s="27" t="s">
        <v>1344</v>
      </c>
      <c r="I573" s="26" t="s">
        <v>1345</v>
      </c>
      <c r="J573" s="26" t="s">
        <v>1342</v>
      </c>
      <c r="K573" s="26" t="s">
        <v>104</v>
      </c>
      <c r="L573" s="83">
        <v>41446</v>
      </c>
      <c r="M573" s="30"/>
      <c r="N573" s="92" t="s">
        <v>108</v>
      </c>
      <c r="O573" s="24"/>
      <c r="P573" s="37"/>
    </row>
    <row r="574" spans="1:16" s="5" customFormat="1" ht="15.75">
      <c r="A574" s="18">
        <f>IF(D574&lt;&gt;"",SUBTOTAL(103,$D$9:D574),"")</f>
        <v>281</v>
      </c>
      <c r="B574" s="18">
        <v>202508</v>
      </c>
      <c r="C574" s="18" t="str">
        <f t="shared" si="10"/>
        <v>302</v>
      </c>
      <c r="D574" s="18">
        <v>87302001</v>
      </c>
      <c r="E574" s="25" t="s">
        <v>78</v>
      </c>
      <c r="F574" s="29" t="s">
        <v>1338</v>
      </c>
      <c r="G574" s="133" t="s">
        <v>1346</v>
      </c>
      <c r="H574" s="27" t="s">
        <v>1347</v>
      </c>
      <c r="I574" s="26" t="s">
        <v>863</v>
      </c>
      <c r="J574" s="26" t="s">
        <v>1342</v>
      </c>
      <c r="K574" s="26" t="s">
        <v>104</v>
      </c>
      <c r="L574" s="83">
        <v>43473</v>
      </c>
      <c r="M574" s="30"/>
      <c r="N574" s="92" t="s">
        <v>108</v>
      </c>
      <c r="O574" s="24"/>
      <c r="P574" s="37"/>
    </row>
    <row r="575" spans="1:16" s="5" customFormat="1" ht="15.75" hidden="1">
      <c r="A575" s="18">
        <f>IF(D575&lt;&gt;"",SUBTOTAL(103,$D$9:D575),"")</f>
        <v>281</v>
      </c>
      <c r="B575" s="18">
        <v>202508</v>
      </c>
      <c r="C575" s="26" t="str">
        <f t="shared" si="10"/>
        <v>303</v>
      </c>
      <c r="D575" s="18">
        <v>72303001</v>
      </c>
      <c r="E575" s="25" t="s">
        <v>79</v>
      </c>
      <c r="F575" s="29" t="s">
        <v>784</v>
      </c>
      <c r="G575" s="29">
        <v>2218</v>
      </c>
      <c r="H575" s="27" t="s">
        <v>785</v>
      </c>
      <c r="I575" s="26" t="s">
        <v>786</v>
      </c>
      <c r="J575" s="26" t="s">
        <v>787</v>
      </c>
      <c r="K575" s="26" t="s">
        <v>104</v>
      </c>
      <c r="L575" s="28"/>
      <c r="M575" s="30"/>
      <c r="N575" s="92"/>
      <c r="O575" s="24"/>
    </row>
    <row r="576" spans="1:16" s="5" customFormat="1" ht="15.75" hidden="1">
      <c r="A576" s="18">
        <f>IF(D576&lt;&gt;"",SUBTOTAL(103,$D$9:D576),"")</f>
        <v>281</v>
      </c>
      <c r="B576" s="18">
        <v>202508</v>
      </c>
      <c r="C576" s="26" t="str">
        <f t="shared" si="10"/>
        <v>303</v>
      </c>
      <c r="D576" s="18">
        <v>72303001</v>
      </c>
      <c r="E576" s="25" t="s">
        <v>79</v>
      </c>
      <c r="F576" s="29" t="s">
        <v>784</v>
      </c>
      <c r="G576" s="29">
        <v>3031</v>
      </c>
      <c r="H576" s="27" t="s">
        <v>785</v>
      </c>
      <c r="I576" s="26" t="s">
        <v>786</v>
      </c>
      <c r="J576" s="26" t="s">
        <v>787</v>
      </c>
      <c r="K576" s="26" t="s">
        <v>104</v>
      </c>
      <c r="L576" s="28"/>
      <c r="M576" s="30"/>
      <c r="N576" s="92"/>
      <c r="O576" s="24"/>
    </row>
    <row r="577" spans="1:16" s="5" customFormat="1" ht="15.75" hidden="1">
      <c r="A577" s="18">
        <f>IF(D577&lt;&gt;"",SUBTOTAL(103,$D$9:D577),"")</f>
        <v>281</v>
      </c>
      <c r="B577" s="18">
        <v>202508</v>
      </c>
      <c r="C577" s="26" t="str">
        <f t="shared" si="10"/>
        <v>303</v>
      </c>
      <c r="D577" s="18">
        <v>72303001</v>
      </c>
      <c r="E577" s="25" t="s">
        <v>79</v>
      </c>
      <c r="F577" s="29" t="s">
        <v>784</v>
      </c>
      <c r="G577" s="29">
        <v>3032</v>
      </c>
      <c r="H577" s="27" t="s">
        <v>785</v>
      </c>
      <c r="I577" s="26" t="s">
        <v>786</v>
      </c>
      <c r="J577" s="26" t="s">
        <v>787</v>
      </c>
      <c r="K577" s="26" t="s">
        <v>104</v>
      </c>
      <c r="L577" s="28"/>
      <c r="M577" s="30"/>
      <c r="N577" s="92"/>
      <c r="O577" s="24"/>
    </row>
    <row r="578" spans="1:16" s="5" customFormat="1" ht="15.75" hidden="1">
      <c r="A578" s="18">
        <f>IF(D578&lt;&gt;"",SUBTOTAL(103,$D$9:D578),"")</f>
        <v>281</v>
      </c>
      <c r="B578" s="18">
        <v>202508</v>
      </c>
      <c r="C578" s="26" t="str">
        <f t="shared" si="10"/>
        <v>303</v>
      </c>
      <c r="D578" s="18">
        <v>72303001</v>
      </c>
      <c r="E578" s="25" t="s">
        <v>79</v>
      </c>
      <c r="F578" s="29" t="s">
        <v>784</v>
      </c>
      <c r="G578" s="29">
        <v>1721</v>
      </c>
      <c r="H578" s="27" t="s">
        <v>788</v>
      </c>
      <c r="I578" s="26" t="s">
        <v>786</v>
      </c>
      <c r="J578" s="26" t="s">
        <v>787</v>
      </c>
      <c r="K578" s="26" t="s">
        <v>104</v>
      </c>
      <c r="L578" s="28"/>
      <c r="M578" s="30"/>
      <c r="N578" s="92"/>
      <c r="O578" s="24"/>
    </row>
    <row r="579" spans="1:16" s="5" customFormat="1" ht="15.75" hidden="1">
      <c r="A579" s="18">
        <f>IF(D579&lt;&gt;"",SUBTOTAL(103,$D$9:D579),"")</f>
        <v>281</v>
      </c>
      <c r="B579" s="18">
        <v>202508</v>
      </c>
      <c r="C579" s="26" t="str">
        <f t="shared" si="10"/>
        <v>303</v>
      </c>
      <c r="D579" s="18">
        <v>72303001</v>
      </c>
      <c r="E579" s="25" t="s">
        <v>79</v>
      </c>
      <c r="F579" s="29" t="s">
        <v>784</v>
      </c>
      <c r="G579" s="29">
        <v>2105</v>
      </c>
      <c r="H579" s="27" t="s">
        <v>789</v>
      </c>
      <c r="I579" s="26" t="s">
        <v>786</v>
      </c>
      <c r="J579" s="26" t="s">
        <v>787</v>
      </c>
      <c r="K579" s="26" t="s">
        <v>104</v>
      </c>
      <c r="L579" s="28"/>
      <c r="M579" s="30"/>
      <c r="N579" s="92"/>
      <c r="O579" s="24"/>
    </row>
    <row r="580" spans="1:16" s="5" customFormat="1" ht="15.75" hidden="1">
      <c r="A580" s="18">
        <f>IF(D580&lt;&gt;"",SUBTOTAL(103,$D$9:D580),"")</f>
        <v>281</v>
      </c>
      <c r="B580" s="18">
        <v>202508</v>
      </c>
      <c r="C580" s="26" t="str">
        <f t="shared" ref="C580:C642" si="11">MID(D580,3,3)</f>
        <v>303</v>
      </c>
      <c r="D580" s="18">
        <v>72303001</v>
      </c>
      <c r="E580" s="25" t="s">
        <v>79</v>
      </c>
      <c r="F580" s="29" t="s">
        <v>784</v>
      </c>
      <c r="G580" s="29">
        <v>3034</v>
      </c>
      <c r="H580" s="27" t="s">
        <v>790</v>
      </c>
      <c r="I580" s="26" t="s">
        <v>791</v>
      </c>
      <c r="J580" s="26" t="s">
        <v>787</v>
      </c>
      <c r="K580" s="26" t="s">
        <v>104</v>
      </c>
      <c r="L580" s="28"/>
      <c r="M580" s="30"/>
      <c r="N580" s="92"/>
      <c r="O580" s="24"/>
    </row>
    <row r="581" spans="1:16" s="5" customFormat="1" ht="15.75" hidden="1">
      <c r="A581" s="18">
        <f>IF(D581&lt;&gt;"",SUBTOTAL(103,$D$9:D581),"")</f>
        <v>281</v>
      </c>
      <c r="B581" s="18">
        <v>202508</v>
      </c>
      <c r="C581" s="26" t="str">
        <f t="shared" si="11"/>
        <v>303</v>
      </c>
      <c r="D581" s="18">
        <v>72303001</v>
      </c>
      <c r="E581" s="25" t="s">
        <v>79</v>
      </c>
      <c r="F581" s="29" t="s">
        <v>784</v>
      </c>
      <c r="G581" s="29">
        <v>3106</v>
      </c>
      <c r="H581" s="27" t="s">
        <v>790</v>
      </c>
      <c r="I581" s="26" t="s">
        <v>791</v>
      </c>
      <c r="J581" s="26" t="s">
        <v>787</v>
      </c>
      <c r="K581" s="26" t="s">
        <v>104</v>
      </c>
      <c r="L581" s="28"/>
      <c r="M581" s="30"/>
      <c r="N581" s="92"/>
      <c r="O581" s="24"/>
    </row>
    <row r="582" spans="1:16" s="5" customFormat="1" ht="15.75" hidden="1">
      <c r="A582" s="18">
        <f>IF(D582&lt;&gt;"",SUBTOTAL(103,$D$9:D582),"")</f>
        <v>281</v>
      </c>
      <c r="B582" s="18">
        <v>202508</v>
      </c>
      <c r="C582" s="26" t="str">
        <f t="shared" si="11"/>
        <v>303</v>
      </c>
      <c r="D582" s="18">
        <v>72303001</v>
      </c>
      <c r="E582" s="25" t="s">
        <v>79</v>
      </c>
      <c r="F582" s="29" t="s">
        <v>784</v>
      </c>
      <c r="G582" s="29">
        <v>1835</v>
      </c>
      <c r="H582" s="27" t="s">
        <v>792</v>
      </c>
      <c r="I582" s="26" t="s">
        <v>793</v>
      </c>
      <c r="J582" s="26" t="s">
        <v>787</v>
      </c>
      <c r="K582" s="26" t="s">
        <v>104</v>
      </c>
      <c r="L582" s="28"/>
      <c r="M582" s="30"/>
      <c r="N582" s="92"/>
      <c r="O582" s="24"/>
    </row>
    <row r="583" spans="1:16" s="5" customFormat="1" ht="15.75" hidden="1">
      <c r="A583" s="18">
        <f>IF(D583&lt;&gt;"",SUBTOTAL(103,$D$9:D583),"")</f>
        <v>281</v>
      </c>
      <c r="B583" s="18">
        <v>202508</v>
      </c>
      <c r="C583" s="26" t="str">
        <f t="shared" si="11"/>
        <v>303</v>
      </c>
      <c r="D583" s="18">
        <v>72303001</v>
      </c>
      <c r="E583" s="25" t="s">
        <v>79</v>
      </c>
      <c r="F583" s="29" t="s">
        <v>784</v>
      </c>
      <c r="G583" s="29">
        <v>2106</v>
      </c>
      <c r="H583" s="27" t="s">
        <v>792</v>
      </c>
      <c r="I583" s="26" t="s">
        <v>793</v>
      </c>
      <c r="J583" s="26" t="s">
        <v>787</v>
      </c>
      <c r="K583" s="26" t="s">
        <v>104</v>
      </c>
      <c r="L583" s="28"/>
      <c r="M583" s="30"/>
      <c r="N583" s="92"/>
      <c r="O583" s="24"/>
    </row>
    <row r="584" spans="1:16" s="5" customFormat="1" ht="15.75" hidden="1">
      <c r="A584" s="18">
        <f>IF(D584&lt;&gt;"",SUBTOTAL(103,$D$9:D584),"")</f>
        <v>281</v>
      </c>
      <c r="B584" s="18">
        <v>202508</v>
      </c>
      <c r="C584" s="26" t="str">
        <f t="shared" si="11"/>
        <v>303</v>
      </c>
      <c r="D584" s="18">
        <v>72303001</v>
      </c>
      <c r="E584" s="25" t="s">
        <v>79</v>
      </c>
      <c r="F584" s="29" t="s">
        <v>784</v>
      </c>
      <c r="G584" s="29">
        <v>3128</v>
      </c>
      <c r="H584" s="27" t="s">
        <v>794</v>
      </c>
      <c r="I584" s="26" t="s">
        <v>795</v>
      </c>
      <c r="J584" s="26" t="s">
        <v>787</v>
      </c>
      <c r="K584" s="26" t="s">
        <v>104</v>
      </c>
      <c r="L584" s="28">
        <v>45824</v>
      </c>
      <c r="M584" s="30"/>
      <c r="N584" s="92"/>
      <c r="O584" s="24"/>
    </row>
    <row r="585" spans="1:16" s="5" customFormat="1" ht="15.75" hidden="1">
      <c r="A585" s="18">
        <f>IF(D585&lt;&gt;"",SUBTOTAL(103,$D$9:D585),"")</f>
        <v>281</v>
      </c>
      <c r="B585" s="18">
        <v>202508</v>
      </c>
      <c r="C585" s="26" t="str">
        <f t="shared" si="11"/>
        <v>303</v>
      </c>
      <c r="D585" s="18">
        <v>72303001</v>
      </c>
      <c r="E585" s="25" t="s">
        <v>79</v>
      </c>
      <c r="F585" s="29" t="s">
        <v>784</v>
      </c>
      <c r="G585" s="29">
        <v>3129</v>
      </c>
      <c r="H585" s="27" t="s">
        <v>794</v>
      </c>
      <c r="I585" s="26" t="s">
        <v>795</v>
      </c>
      <c r="J585" s="26" t="s">
        <v>787</v>
      </c>
      <c r="K585" s="26" t="s">
        <v>104</v>
      </c>
      <c r="L585" s="28">
        <v>45824</v>
      </c>
      <c r="M585" s="30"/>
      <c r="N585" s="92"/>
      <c r="O585" s="24"/>
    </row>
    <row r="586" spans="1:16" s="5" customFormat="1" ht="15.75" hidden="1">
      <c r="A586" s="18">
        <f>IF(D586&lt;&gt;"",SUBTOTAL(103,$D$9:D586),"")</f>
        <v>281</v>
      </c>
      <c r="B586" s="18">
        <v>202508</v>
      </c>
      <c r="C586" s="26" t="str">
        <f t="shared" si="11"/>
        <v>303</v>
      </c>
      <c r="D586" s="18">
        <v>72303001</v>
      </c>
      <c r="E586" s="25" t="s">
        <v>79</v>
      </c>
      <c r="F586" s="29" t="s">
        <v>784</v>
      </c>
      <c r="G586" s="29">
        <v>3110</v>
      </c>
      <c r="H586" s="27" t="s">
        <v>796</v>
      </c>
      <c r="I586" s="26" t="s">
        <v>797</v>
      </c>
      <c r="J586" s="26" t="s">
        <v>787</v>
      </c>
      <c r="K586" s="26" t="s">
        <v>104</v>
      </c>
      <c r="L586" s="28"/>
      <c r="M586" s="30"/>
      <c r="N586" s="92"/>
      <c r="O586" s="24"/>
    </row>
    <row r="587" spans="1:16" s="5" customFormat="1" ht="15.75" hidden="1">
      <c r="A587" s="18">
        <f>IF(D587&lt;&gt;"",SUBTOTAL(103,$D$9:D587),"")</f>
        <v>281</v>
      </c>
      <c r="B587" s="18">
        <v>202508</v>
      </c>
      <c r="C587" s="26" t="str">
        <f t="shared" si="11"/>
        <v>303</v>
      </c>
      <c r="D587" s="18">
        <v>72303001</v>
      </c>
      <c r="E587" s="25" t="s">
        <v>79</v>
      </c>
      <c r="F587" s="29" t="s">
        <v>784</v>
      </c>
      <c r="G587" s="29">
        <v>3033</v>
      </c>
      <c r="H587" s="27" t="s">
        <v>798</v>
      </c>
      <c r="I587" s="26" t="s">
        <v>799</v>
      </c>
      <c r="J587" s="26" t="s">
        <v>787</v>
      </c>
      <c r="K587" s="26" t="s">
        <v>104</v>
      </c>
      <c r="L587" s="28"/>
      <c r="M587" s="30"/>
      <c r="N587" s="92"/>
      <c r="O587" s="24"/>
    </row>
    <row r="588" spans="1:16" s="5" customFormat="1" ht="15.75" hidden="1">
      <c r="A588" s="18">
        <f>IF(D588&lt;&gt;"",SUBTOTAL(103,$D$9:D588),"")</f>
        <v>281</v>
      </c>
      <c r="B588" s="18">
        <v>202508</v>
      </c>
      <c r="C588" s="26" t="str">
        <f t="shared" ref="C588" si="12">MID(D588,3,3)</f>
        <v>303</v>
      </c>
      <c r="D588" s="18">
        <v>72303002</v>
      </c>
      <c r="E588" s="25" t="s">
        <v>79</v>
      </c>
      <c r="F588" s="29" t="s">
        <v>800</v>
      </c>
      <c r="G588" s="29" t="s">
        <v>2251</v>
      </c>
      <c r="H588" s="27" t="s">
        <v>801</v>
      </c>
      <c r="I588" s="26" t="s">
        <v>802</v>
      </c>
      <c r="J588" s="26" t="s">
        <v>787</v>
      </c>
      <c r="K588" s="26" t="s">
        <v>104</v>
      </c>
      <c r="L588" s="28">
        <v>45854</v>
      </c>
      <c r="M588" s="30"/>
      <c r="N588" s="92" t="s">
        <v>108</v>
      </c>
      <c r="O588" s="228"/>
    </row>
    <row r="589" spans="1:16" s="5" customFormat="1" ht="15.75" hidden="1">
      <c r="A589" s="18">
        <f>IF(D589&lt;&gt;"",SUBTOTAL(103,$D$9:D589),"")</f>
        <v>281</v>
      </c>
      <c r="B589" s="18">
        <v>202508</v>
      </c>
      <c r="C589" s="26" t="str">
        <f t="shared" si="11"/>
        <v>303</v>
      </c>
      <c r="D589" s="18">
        <v>72303002</v>
      </c>
      <c r="E589" s="25" t="s">
        <v>79</v>
      </c>
      <c r="F589" s="29" t="s">
        <v>800</v>
      </c>
      <c r="G589" s="29" t="s">
        <v>2252</v>
      </c>
      <c r="H589" s="27" t="s">
        <v>2253</v>
      </c>
      <c r="I589" s="26" t="s">
        <v>802</v>
      </c>
      <c r="J589" s="26" t="s">
        <v>787</v>
      </c>
      <c r="K589" s="26" t="s">
        <v>104</v>
      </c>
      <c r="L589" s="28">
        <v>41984</v>
      </c>
      <c r="M589" s="30"/>
      <c r="N589" s="92" t="s">
        <v>108</v>
      </c>
      <c r="O589" s="24"/>
      <c r="P589" s="30"/>
    </row>
    <row r="590" spans="1:16" s="5" customFormat="1" ht="15.75" hidden="1">
      <c r="A590" s="18">
        <f>IF(D590&lt;&gt;"",SUBTOTAL(103,$D$9:D590),"")</f>
        <v>281</v>
      </c>
      <c r="B590" s="18">
        <v>202508</v>
      </c>
      <c r="C590" s="26" t="str">
        <f t="shared" si="11"/>
        <v>303</v>
      </c>
      <c r="D590" s="18">
        <v>72303002</v>
      </c>
      <c r="E590" s="25" t="s">
        <v>79</v>
      </c>
      <c r="F590" s="29" t="s">
        <v>800</v>
      </c>
      <c r="G590" s="29" t="s">
        <v>803</v>
      </c>
      <c r="H590" s="27" t="s">
        <v>804</v>
      </c>
      <c r="I590" s="26" t="s">
        <v>805</v>
      </c>
      <c r="J590" s="26" t="s">
        <v>787</v>
      </c>
      <c r="K590" s="26" t="s">
        <v>104</v>
      </c>
      <c r="L590" s="28">
        <v>41983</v>
      </c>
      <c r="M590" s="30"/>
      <c r="N590" s="92" t="s">
        <v>108</v>
      </c>
      <c r="O590" s="24"/>
    </row>
    <row r="591" spans="1:16" s="5" customFormat="1" ht="15.75" hidden="1">
      <c r="A591" s="18">
        <f>IF(D591&lt;&gt;"",SUBTOTAL(103,$D$9:D591),"")</f>
        <v>281</v>
      </c>
      <c r="B591" s="18">
        <v>202508</v>
      </c>
      <c r="C591" s="26" t="str">
        <f t="shared" si="11"/>
        <v>303</v>
      </c>
      <c r="D591" s="18">
        <v>72303002</v>
      </c>
      <c r="E591" s="25" t="s">
        <v>79</v>
      </c>
      <c r="F591" s="29" t="s">
        <v>800</v>
      </c>
      <c r="G591" s="29" t="s">
        <v>806</v>
      </c>
      <c r="H591" s="27" t="s">
        <v>804</v>
      </c>
      <c r="I591" s="26" t="s">
        <v>805</v>
      </c>
      <c r="J591" s="26" t="s">
        <v>787</v>
      </c>
      <c r="K591" s="26" t="s">
        <v>104</v>
      </c>
      <c r="L591" s="28">
        <v>41983</v>
      </c>
      <c r="M591" s="30"/>
      <c r="N591" s="92" t="s">
        <v>108</v>
      </c>
      <c r="O591" s="24"/>
    </row>
    <row r="592" spans="1:16" s="5" customFormat="1" ht="15.75" hidden="1">
      <c r="A592" s="18">
        <f>IF(D592&lt;&gt;"",SUBTOTAL(103,$D$9:D592),"")</f>
        <v>281</v>
      </c>
      <c r="B592" s="18">
        <v>202508</v>
      </c>
      <c r="C592" s="26" t="str">
        <f t="shared" si="11"/>
        <v>303</v>
      </c>
      <c r="D592" s="18">
        <v>72303002</v>
      </c>
      <c r="E592" s="25" t="s">
        <v>79</v>
      </c>
      <c r="F592" s="29" t="s">
        <v>800</v>
      </c>
      <c r="G592" s="29" t="s">
        <v>807</v>
      </c>
      <c r="H592" s="27" t="s">
        <v>808</v>
      </c>
      <c r="I592" s="26" t="s">
        <v>802</v>
      </c>
      <c r="J592" s="26" t="s">
        <v>787</v>
      </c>
      <c r="K592" s="26" t="s">
        <v>104</v>
      </c>
      <c r="L592" s="28">
        <v>42635</v>
      </c>
      <c r="M592" s="30"/>
      <c r="N592" s="92" t="s">
        <v>108</v>
      </c>
      <c r="O592" s="24"/>
    </row>
    <row r="593" spans="1:15" s="5" customFormat="1" ht="15.75" hidden="1">
      <c r="A593" s="18">
        <f>IF(D593&lt;&gt;"",SUBTOTAL(103,$D$9:D593),"")</f>
        <v>281</v>
      </c>
      <c r="B593" s="18">
        <v>202508</v>
      </c>
      <c r="C593" s="26" t="str">
        <f t="shared" si="11"/>
        <v>303</v>
      </c>
      <c r="D593" s="18">
        <v>72303002</v>
      </c>
      <c r="E593" s="25" t="s">
        <v>79</v>
      </c>
      <c r="F593" s="29" t="s">
        <v>800</v>
      </c>
      <c r="G593" s="29" t="s">
        <v>809</v>
      </c>
      <c r="H593" s="27" t="s">
        <v>808</v>
      </c>
      <c r="I593" s="26" t="s">
        <v>802</v>
      </c>
      <c r="J593" s="26" t="s">
        <v>787</v>
      </c>
      <c r="K593" s="26" t="s">
        <v>104</v>
      </c>
      <c r="L593" s="28">
        <v>42635</v>
      </c>
      <c r="M593" s="30"/>
      <c r="N593" s="92" t="s">
        <v>108</v>
      </c>
      <c r="O593" s="24"/>
    </row>
    <row r="594" spans="1:15" s="5" customFormat="1" ht="15.75" hidden="1">
      <c r="A594" s="18">
        <f>IF(D594&lt;&gt;"",SUBTOTAL(103,$D$9:D594),"")</f>
        <v>281</v>
      </c>
      <c r="B594" s="18">
        <v>202508</v>
      </c>
      <c r="C594" s="26" t="str">
        <f t="shared" si="11"/>
        <v>303</v>
      </c>
      <c r="D594" s="18">
        <v>72303002</v>
      </c>
      <c r="E594" s="25" t="s">
        <v>79</v>
      </c>
      <c r="F594" s="29" t="s">
        <v>800</v>
      </c>
      <c r="G594" s="29" t="s">
        <v>810</v>
      </c>
      <c r="H594" s="27" t="s">
        <v>808</v>
      </c>
      <c r="I594" s="26" t="s">
        <v>802</v>
      </c>
      <c r="J594" s="26" t="s">
        <v>787</v>
      </c>
      <c r="K594" s="26" t="s">
        <v>104</v>
      </c>
      <c r="L594" s="28">
        <v>42936</v>
      </c>
      <c r="M594" s="30"/>
      <c r="N594" s="92" t="s">
        <v>108</v>
      </c>
      <c r="O594" s="24"/>
    </row>
    <row r="595" spans="1:15" s="5" customFormat="1" ht="15.75" hidden="1">
      <c r="A595" s="18">
        <f>IF(D595&lt;&gt;"",SUBTOTAL(103,$D$9:D595),"")</f>
        <v>281</v>
      </c>
      <c r="B595" s="18">
        <v>202508</v>
      </c>
      <c r="C595" s="26" t="str">
        <f t="shared" si="11"/>
        <v>303</v>
      </c>
      <c r="D595" s="18">
        <v>72303002</v>
      </c>
      <c r="E595" s="25" t="s">
        <v>79</v>
      </c>
      <c r="F595" s="29" t="s">
        <v>800</v>
      </c>
      <c r="G595" s="29" t="s">
        <v>811</v>
      </c>
      <c r="H595" s="27" t="s">
        <v>812</v>
      </c>
      <c r="I595" s="26" t="s">
        <v>802</v>
      </c>
      <c r="J595" s="26" t="s">
        <v>787</v>
      </c>
      <c r="K595" s="26" t="s">
        <v>104</v>
      </c>
      <c r="L595" s="28">
        <v>45167</v>
      </c>
      <c r="M595" s="30"/>
      <c r="N595" s="92" t="s">
        <v>107</v>
      </c>
      <c r="O595" s="24"/>
    </row>
    <row r="596" spans="1:15" s="5" customFormat="1" ht="15.75" hidden="1">
      <c r="A596" s="18">
        <f>IF(D596&lt;&gt;"",SUBTOTAL(103,$D$9:D596),"")</f>
        <v>281</v>
      </c>
      <c r="B596" s="18">
        <v>202508</v>
      </c>
      <c r="C596" s="26" t="str">
        <f t="shared" si="11"/>
        <v>303</v>
      </c>
      <c r="D596" s="18">
        <v>72303002</v>
      </c>
      <c r="E596" s="25" t="s">
        <v>79</v>
      </c>
      <c r="F596" s="29" t="s">
        <v>800</v>
      </c>
      <c r="G596" s="29" t="s">
        <v>813</v>
      </c>
      <c r="H596" s="27" t="s">
        <v>812</v>
      </c>
      <c r="I596" s="26" t="s">
        <v>802</v>
      </c>
      <c r="J596" s="26" t="s">
        <v>787</v>
      </c>
      <c r="K596" s="26" t="s">
        <v>104</v>
      </c>
      <c r="L596" s="28">
        <v>45518</v>
      </c>
      <c r="M596" s="30"/>
      <c r="N596" s="92" t="s">
        <v>108</v>
      </c>
      <c r="O596" s="24"/>
    </row>
    <row r="597" spans="1:15" s="5" customFormat="1" ht="15.75" hidden="1">
      <c r="A597" s="18">
        <f>IF(D597&lt;&gt;"",SUBTOTAL(103,$D$9:D597),"")</f>
        <v>281</v>
      </c>
      <c r="B597" s="18">
        <v>202508</v>
      </c>
      <c r="C597" s="18" t="str">
        <f t="shared" si="11"/>
        <v>303</v>
      </c>
      <c r="D597" s="18">
        <v>80303001</v>
      </c>
      <c r="E597" s="25" t="s">
        <v>79</v>
      </c>
      <c r="F597" s="29" t="s">
        <v>40</v>
      </c>
      <c r="G597" s="29" t="s">
        <v>484</v>
      </c>
      <c r="H597" s="27" t="s">
        <v>485</v>
      </c>
      <c r="I597" s="26" t="s">
        <v>814</v>
      </c>
      <c r="J597" s="26" t="s">
        <v>787</v>
      </c>
      <c r="K597" s="26" t="s">
        <v>104</v>
      </c>
      <c r="L597" s="28">
        <v>44658</v>
      </c>
      <c r="M597" s="30"/>
      <c r="N597" s="92" t="s">
        <v>486</v>
      </c>
      <c r="O597" s="24"/>
    </row>
    <row r="598" spans="1:15" s="5" customFormat="1" ht="15.75" hidden="1">
      <c r="A598" s="18">
        <f>IF(D598&lt;&gt;"",SUBTOTAL(103,$D$9:D598),"")</f>
        <v>281</v>
      </c>
      <c r="B598" s="18">
        <v>202508</v>
      </c>
      <c r="C598" s="18" t="str">
        <f t="shared" si="11"/>
        <v>303</v>
      </c>
      <c r="D598" s="18">
        <v>80303001</v>
      </c>
      <c r="E598" s="25" t="s">
        <v>79</v>
      </c>
      <c r="F598" s="29" t="s">
        <v>40</v>
      </c>
      <c r="G598" s="29" t="s">
        <v>487</v>
      </c>
      <c r="H598" s="27" t="s">
        <v>485</v>
      </c>
      <c r="I598" s="26" t="s">
        <v>814</v>
      </c>
      <c r="J598" s="26" t="s">
        <v>787</v>
      </c>
      <c r="K598" s="26" t="s">
        <v>104</v>
      </c>
      <c r="L598" s="28">
        <v>44658</v>
      </c>
      <c r="M598" s="30"/>
      <c r="N598" s="92" t="s">
        <v>488</v>
      </c>
      <c r="O598" s="24"/>
    </row>
    <row r="599" spans="1:15" s="5" customFormat="1" ht="15.75" hidden="1">
      <c r="A599" s="18">
        <f>IF(D599&lt;&gt;"",SUBTOTAL(103,$D$9:D599),"")</f>
        <v>281</v>
      </c>
      <c r="B599" s="18">
        <v>202508</v>
      </c>
      <c r="C599" s="18" t="str">
        <f t="shared" si="11"/>
        <v>303</v>
      </c>
      <c r="D599" s="18">
        <v>80303001</v>
      </c>
      <c r="E599" s="25" t="s">
        <v>79</v>
      </c>
      <c r="F599" s="29" t="s">
        <v>40</v>
      </c>
      <c r="G599" s="29" t="s">
        <v>489</v>
      </c>
      <c r="H599" s="27" t="s">
        <v>485</v>
      </c>
      <c r="I599" s="26" t="s">
        <v>814</v>
      </c>
      <c r="J599" s="26" t="s">
        <v>787</v>
      </c>
      <c r="K599" s="26" t="s">
        <v>104</v>
      </c>
      <c r="L599" s="28">
        <v>44658</v>
      </c>
      <c r="M599" s="30"/>
      <c r="N599" s="92" t="s">
        <v>490</v>
      </c>
      <c r="O599" s="24"/>
    </row>
    <row r="600" spans="1:15" s="5" customFormat="1" ht="15.75" hidden="1">
      <c r="A600" s="18">
        <f>IF(D600&lt;&gt;"",SUBTOTAL(103,$D$9:D600),"")</f>
        <v>281</v>
      </c>
      <c r="B600" s="18">
        <v>202508</v>
      </c>
      <c r="C600" s="18" t="str">
        <f t="shared" si="11"/>
        <v>303</v>
      </c>
      <c r="D600" s="18">
        <v>80303001</v>
      </c>
      <c r="E600" s="25" t="s">
        <v>79</v>
      </c>
      <c r="F600" s="29" t="s">
        <v>40</v>
      </c>
      <c r="G600" s="29" t="s">
        <v>491</v>
      </c>
      <c r="H600" s="27" t="s">
        <v>816</v>
      </c>
      <c r="I600" s="26" t="s">
        <v>815</v>
      </c>
      <c r="J600" s="26" t="s">
        <v>787</v>
      </c>
      <c r="K600" s="26" t="s">
        <v>104</v>
      </c>
      <c r="L600" s="28" t="s">
        <v>817</v>
      </c>
      <c r="M600" s="30"/>
      <c r="N600" s="92" t="s">
        <v>492</v>
      </c>
      <c r="O600" s="24"/>
    </row>
    <row r="601" spans="1:15" s="5" customFormat="1" ht="15.75" hidden="1">
      <c r="A601" s="18">
        <f>IF(D601&lt;&gt;"",SUBTOTAL(103,$D$9:D601),"")</f>
        <v>281</v>
      </c>
      <c r="B601" s="18">
        <v>202508</v>
      </c>
      <c r="C601" s="18" t="str">
        <f t="shared" si="11"/>
        <v>303</v>
      </c>
      <c r="D601" s="18">
        <v>80303001</v>
      </c>
      <c r="E601" s="25" t="s">
        <v>79</v>
      </c>
      <c r="F601" s="29" t="s">
        <v>40</v>
      </c>
      <c r="G601" s="29" t="s">
        <v>493</v>
      </c>
      <c r="H601" s="27" t="s">
        <v>818</v>
      </c>
      <c r="I601" s="26" t="s">
        <v>819</v>
      </c>
      <c r="J601" s="26" t="s">
        <v>787</v>
      </c>
      <c r="K601" s="26" t="s">
        <v>104</v>
      </c>
      <c r="L601" s="28" t="s">
        <v>820</v>
      </c>
      <c r="M601" s="30"/>
      <c r="N601" s="92" t="s">
        <v>492</v>
      </c>
      <c r="O601" s="24"/>
    </row>
    <row r="602" spans="1:15" s="5" customFormat="1" ht="15.75" hidden="1">
      <c r="A602" s="18">
        <f>IF(D602&lt;&gt;"",SUBTOTAL(103,$D$9:D602),"")</f>
        <v>281</v>
      </c>
      <c r="B602" s="18">
        <v>202508</v>
      </c>
      <c r="C602" s="18" t="str">
        <f t="shared" si="11"/>
        <v>303</v>
      </c>
      <c r="D602" s="18">
        <v>80303001</v>
      </c>
      <c r="E602" s="25" t="s">
        <v>79</v>
      </c>
      <c r="F602" s="29" t="s">
        <v>40</v>
      </c>
      <c r="G602" s="29" t="s">
        <v>498</v>
      </c>
      <c r="H602" s="27" t="s">
        <v>499</v>
      </c>
      <c r="I602" s="26" t="s">
        <v>821</v>
      </c>
      <c r="J602" s="26" t="s">
        <v>787</v>
      </c>
      <c r="K602" s="26" t="s">
        <v>104</v>
      </c>
      <c r="L602" s="28">
        <v>43222</v>
      </c>
      <c r="M602" s="30"/>
      <c r="N602" s="92" t="s">
        <v>500</v>
      </c>
      <c r="O602" s="24"/>
    </row>
    <row r="603" spans="1:15" s="5" customFormat="1" ht="15.75" hidden="1">
      <c r="A603" s="18">
        <f>IF(D603&lt;&gt;"",SUBTOTAL(103,$D$9:D603),"")</f>
        <v>281</v>
      </c>
      <c r="B603" s="18">
        <v>202508</v>
      </c>
      <c r="C603" s="18" t="str">
        <f t="shared" si="11"/>
        <v>303</v>
      </c>
      <c r="D603" s="18">
        <v>80303001</v>
      </c>
      <c r="E603" s="25" t="s">
        <v>79</v>
      </c>
      <c r="F603" s="29" t="s">
        <v>40</v>
      </c>
      <c r="G603" s="29" t="s">
        <v>501</v>
      </c>
      <c r="H603" s="27" t="s">
        <v>502</v>
      </c>
      <c r="I603" s="26" t="s">
        <v>822</v>
      </c>
      <c r="J603" s="26" t="s">
        <v>787</v>
      </c>
      <c r="K603" s="26" t="s">
        <v>104</v>
      </c>
      <c r="L603" s="28" t="s">
        <v>823</v>
      </c>
      <c r="M603" s="30"/>
      <c r="N603" s="92" t="s">
        <v>492</v>
      </c>
      <c r="O603" s="24"/>
    </row>
    <row r="604" spans="1:15" s="5" customFormat="1" ht="15.75" hidden="1">
      <c r="A604" s="18">
        <f>IF(D604&lt;&gt;"",SUBTOTAL(103,$D$9:D604),"")</f>
        <v>281</v>
      </c>
      <c r="B604" s="18">
        <v>202508</v>
      </c>
      <c r="C604" s="18" t="str">
        <f t="shared" si="11"/>
        <v>303</v>
      </c>
      <c r="D604" s="18">
        <v>80303001</v>
      </c>
      <c r="E604" s="25" t="s">
        <v>79</v>
      </c>
      <c r="F604" s="29" t="s">
        <v>40</v>
      </c>
      <c r="G604" s="29" t="s">
        <v>503</v>
      </c>
      <c r="H604" s="27" t="s">
        <v>502</v>
      </c>
      <c r="I604" s="26" t="s">
        <v>822</v>
      </c>
      <c r="J604" s="26" t="s">
        <v>787</v>
      </c>
      <c r="K604" s="26" t="s">
        <v>104</v>
      </c>
      <c r="L604" s="28" t="s">
        <v>823</v>
      </c>
      <c r="M604" s="30"/>
      <c r="N604" s="92" t="s">
        <v>492</v>
      </c>
      <c r="O604" s="24"/>
    </row>
    <row r="605" spans="1:15" s="5" customFormat="1" ht="15.75" hidden="1">
      <c r="A605" s="18">
        <f>IF(D605&lt;&gt;"",SUBTOTAL(103,$D$9:D605),"")</f>
        <v>281</v>
      </c>
      <c r="B605" s="18">
        <v>202508</v>
      </c>
      <c r="C605" s="18" t="str">
        <f t="shared" si="11"/>
        <v>303</v>
      </c>
      <c r="D605" s="18">
        <v>80303001</v>
      </c>
      <c r="E605" s="25" t="s">
        <v>79</v>
      </c>
      <c r="F605" s="29" t="s">
        <v>40</v>
      </c>
      <c r="G605" s="29" t="s">
        <v>504</v>
      </c>
      <c r="H605" s="27" t="s">
        <v>824</v>
      </c>
      <c r="I605" s="26" t="s">
        <v>825</v>
      </c>
      <c r="J605" s="26" t="s">
        <v>787</v>
      </c>
      <c r="K605" s="26" t="s">
        <v>104</v>
      </c>
      <c r="L605" s="28" t="s">
        <v>505</v>
      </c>
      <c r="M605" s="30"/>
      <c r="N605" s="92" t="s">
        <v>500</v>
      </c>
      <c r="O605" s="24"/>
    </row>
    <row r="606" spans="1:15" s="5" customFormat="1" ht="15.75" hidden="1">
      <c r="A606" s="18">
        <f>IF(D606&lt;&gt;"",SUBTOTAL(103,$D$9:D606),"")</f>
        <v>281</v>
      </c>
      <c r="B606" s="18">
        <v>202508</v>
      </c>
      <c r="C606" s="18" t="str">
        <f t="shared" si="11"/>
        <v>303</v>
      </c>
      <c r="D606" s="18">
        <v>80303001</v>
      </c>
      <c r="E606" s="25" t="s">
        <v>79</v>
      </c>
      <c r="F606" s="29" t="s">
        <v>40</v>
      </c>
      <c r="G606" s="29" t="s">
        <v>506</v>
      </c>
      <c r="H606" s="27" t="s">
        <v>824</v>
      </c>
      <c r="I606" s="26" t="s">
        <v>825</v>
      </c>
      <c r="J606" s="26" t="s">
        <v>787</v>
      </c>
      <c r="K606" s="26" t="s">
        <v>104</v>
      </c>
      <c r="L606" s="28" t="s">
        <v>505</v>
      </c>
      <c r="M606" s="30"/>
      <c r="N606" s="92" t="s">
        <v>500</v>
      </c>
      <c r="O606" s="24"/>
    </row>
    <row r="607" spans="1:15" s="5" customFormat="1" ht="15.75" hidden="1">
      <c r="A607" s="18">
        <f>IF(D607&lt;&gt;"",SUBTOTAL(103,$D$9:D607),"")</f>
        <v>281</v>
      </c>
      <c r="B607" s="18">
        <v>202508</v>
      </c>
      <c r="C607" s="18" t="str">
        <f t="shared" si="11"/>
        <v>303</v>
      </c>
      <c r="D607" s="18">
        <v>80303001</v>
      </c>
      <c r="E607" s="25" t="s">
        <v>79</v>
      </c>
      <c r="F607" s="29" t="s">
        <v>40</v>
      </c>
      <c r="G607" s="29" t="s">
        <v>507</v>
      </c>
      <c r="H607" s="27" t="s">
        <v>508</v>
      </c>
      <c r="I607" s="26" t="s">
        <v>825</v>
      </c>
      <c r="J607" s="26" t="s">
        <v>787</v>
      </c>
      <c r="K607" s="26" t="s">
        <v>104</v>
      </c>
      <c r="L607" s="28" t="s">
        <v>826</v>
      </c>
      <c r="M607" s="30"/>
      <c r="N607" s="92" t="s">
        <v>495</v>
      </c>
      <c r="O607" s="24"/>
    </row>
    <row r="608" spans="1:15" s="5" customFormat="1" ht="15.75" hidden="1">
      <c r="A608" s="18">
        <f>IF(D608&lt;&gt;"",SUBTOTAL(103,$D$9:D608),"")</f>
        <v>281</v>
      </c>
      <c r="B608" s="18">
        <v>202508</v>
      </c>
      <c r="C608" s="18" t="str">
        <f t="shared" si="11"/>
        <v>303</v>
      </c>
      <c r="D608" s="18">
        <v>80303001</v>
      </c>
      <c r="E608" s="25" t="s">
        <v>79</v>
      </c>
      <c r="F608" s="29" t="s">
        <v>40</v>
      </c>
      <c r="G608" s="29" t="s">
        <v>509</v>
      </c>
      <c r="H608" s="27" t="s">
        <v>827</v>
      </c>
      <c r="I608" s="26" t="s">
        <v>828</v>
      </c>
      <c r="J608" s="26" t="s">
        <v>787</v>
      </c>
      <c r="K608" s="26" t="s">
        <v>104</v>
      </c>
      <c r="L608" s="28">
        <v>44112</v>
      </c>
      <c r="M608" s="30"/>
      <c r="N608" s="92" t="s">
        <v>510</v>
      </c>
      <c r="O608" s="24"/>
    </row>
    <row r="609" spans="1:15" s="5" customFormat="1" ht="15.75" hidden="1">
      <c r="A609" s="18">
        <f>IF(D609&lt;&gt;"",SUBTOTAL(103,$D$9:D609),"")</f>
        <v>281</v>
      </c>
      <c r="B609" s="18">
        <v>202508</v>
      </c>
      <c r="C609" s="18" t="str">
        <f t="shared" si="11"/>
        <v>303</v>
      </c>
      <c r="D609" s="18">
        <v>80303001</v>
      </c>
      <c r="E609" s="25" t="s">
        <v>79</v>
      </c>
      <c r="F609" s="29" t="s">
        <v>40</v>
      </c>
      <c r="G609" s="29" t="s">
        <v>511</v>
      </c>
      <c r="H609" s="27" t="s">
        <v>827</v>
      </c>
      <c r="I609" s="26" t="s">
        <v>828</v>
      </c>
      <c r="J609" s="26" t="s">
        <v>787</v>
      </c>
      <c r="K609" s="26" t="s">
        <v>104</v>
      </c>
      <c r="L609" s="28">
        <v>44112</v>
      </c>
      <c r="M609" s="30"/>
      <c r="N609" s="92" t="s">
        <v>510</v>
      </c>
      <c r="O609" s="24"/>
    </row>
    <row r="610" spans="1:15" s="5" customFormat="1" ht="15.75" hidden="1">
      <c r="A610" s="18">
        <f>IF(D610&lt;&gt;"",SUBTOTAL(103,$D$9:D610),"")</f>
        <v>281</v>
      </c>
      <c r="B610" s="18">
        <v>202508</v>
      </c>
      <c r="C610" s="18" t="str">
        <f t="shared" si="11"/>
        <v>303</v>
      </c>
      <c r="D610" s="18">
        <v>80303001</v>
      </c>
      <c r="E610" s="25" t="s">
        <v>79</v>
      </c>
      <c r="F610" s="29" t="s">
        <v>40</v>
      </c>
      <c r="G610" s="29" t="s">
        <v>512</v>
      </c>
      <c r="H610" s="27" t="s">
        <v>829</v>
      </c>
      <c r="I610" s="26" t="s">
        <v>228</v>
      </c>
      <c r="J610" s="26" t="s">
        <v>787</v>
      </c>
      <c r="K610" s="26" t="s">
        <v>104</v>
      </c>
      <c r="L610" s="28" t="s">
        <v>830</v>
      </c>
      <c r="M610" s="30"/>
      <c r="N610" s="92" t="s">
        <v>510</v>
      </c>
      <c r="O610" s="24"/>
    </row>
    <row r="611" spans="1:15" s="5" customFormat="1" ht="15.75" hidden="1">
      <c r="A611" s="18">
        <f>IF(D611&lt;&gt;"",SUBTOTAL(103,$D$9:D611),"")</f>
        <v>281</v>
      </c>
      <c r="B611" s="18">
        <v>202508</v>
      </c>
      <c r="C611" s="18" t="str">
        <f t="shared" si="11"/>
        <v>303</v>
      </c>
      <c r="D611" s="18">
        <v>80303001</v>
      </c>
      <c r="E611" s="25" t="s">
        <v>79</v>
      </c>
      <c r="F611" s="29" t="s">
        <v>40</v>
      </c>
      <c r="G611" s="29" t="s">
        <v>513</v>
      </c>
      <c r="H611" s="27" t="s">
        <v>829</v>
      </c>
      <c r="I611" s="26" t="s">
        <v>228</v>
      </c>
      <c r="J611" s="26" t="s">
        <v>787</v>
      </c>
      <c r="K611" s="26" t="s">
        <v>104</v>
      </c>
      <c r="L611" s="28" t="s">
        <v>831</v>
      </c>
      <c r="M611" s="30"/>
      <c r="N611" s="92" t="s">
        <v>510</v>
      </c>
      <c r="O611" s="24"/>
    </row>
    <row r="612" spans="1:15" s="5" customFormat="1" ht="15.75" hidden="1">
      <c r="A612" s="18">
        <f>IF(D612&lt;&gt;"",SUBTOTAL(103,$D$9:D612),"")</f>
        <v>281</v>
      </c>
      <c r="B612" s="18">
        <v>202508</v>
      </c>
      <c r="C612" s="18" t="str">
        <f t="shared" si="11"/>
        <v>303</v>
      </c>
      <c r="D612" s="18">
        <v>80303001</v>
      </c>
      <c r="E612" s="25" t="s">
        <v>79</v>
      </c>
      <c r="F612" s="29" t="s">
        <v>40</v>
      </c>
      <c r="G612" s="29" t="s">
        <v>514</v>
      </c>
      <c r="H612" s="27" t="s">
        <v>515</v>
      </c>
      <c r="I612" s="26" t="s">
        <v>832</v>
      </c>
      <c r="J612" s="26" t="s">
        <v>787</v>
      </c>
      <c r="K612" s="26" t="s">
        <v>104</v>
      </c>
      <c r="L612" s="28" t="s">
        <v>833</v>
      </c>
      <c r="M612" s="30"/>
      <c r="N612" s="92" t="s">
        <v>495</v>
      </c>
      <c r="O612" s="24"/>
    </row>
    <row r="613" spans="1:15" s="5" customFormat="1" ht="15.75" hidden="1">
      <c r="A613" s="18">
        <f>IF(D613&lt;&gt;"",SUBTOTAL(103,$D$9:D613),"")</f>
        <v>281</v>
      </c>
      <c r="B613" s="18">
        <v>202508</v>
      </c>
      <c r="C613" s="18" t="str">
        <f t="shared" si="11"/>
        <v>303</v>
      </c>
      <c r="D613" s="18">
        <v>80303001</v>
      </c>
      <c r="E613" s="25" t="s">
        <v>79</v>
      </c>
      <c r="F613" s="29" t="s">
        <v>40</v>
      </c>
      <c r="G613" s="29" t="s">
        <v>516</v>
      </c>
      <c r="H613" s="27" t="s">
        <v>517</v>
      </c>
      <c r="I613" s="26" t="s">
        <v>834</v>
      </c>
      <c r="J613" s="26" t="s">
        <v>787</v>
      </c>
      <c r="K613" s="26" t="s">
        <v>104</v>
      </c>
      <c r="L613" s="28">
        <v>45298</v>
      </c>
      <c r="M613" s="30"/>
      <c r="N613" s="92" t="s">
        <v>500</v>
      </c>
      <c r="O613" s="24"/>
    </row>
    <row r="614" spans="1:15" s="5" customFormat="1" ht="15.75" hidden="1">
      <c r="A614" s="18">
        <f>IF(D614&lt;&gt;"",SUBTOTAL(103,$D$9:D614),"")</f>
        <v>281</v>
      </c>
      <c r="B614" s="18">
        <v>202508</v>
      </c>
      <c r="C614" s="18" t="str">
        <f t="shared" si="11"/>
        <v>303</v>
      </c>
      <c r="D614" s="18">
        <v>80303001</v>
      </c>
      <c r="E614" s="25" t="s">
        <v>79</v>
      </c>
      <c r="F614" s="29" t="s">
        <v>40</v>
      </c>
      <c r="G614" s="29" t="s">
        <v>835</v>
      </c>
      <c r="H614" s="27" t="s">
        <v>836</v>
      </c>
      <c r="I614" s="26" t="s">
        <v>837</v>
      </c>
      <c r="J614" s="26" t="s">
        <v>787</v>
      </c>
      <c r="K614" s="26" t="s">
        <v>104</v>
      </c>
      <c r="L614" s="28" t="s">
        <v>838</v>
      </c>
      <c r="M614" s="30"/>
      <c r="N614" s="92" t="s">
        <v>492</v>
      </c>
      <c r="O614" s="24"/>
    </row>
    <row r="615" spans="1:15" s="5" customFormat="1" ht="15.75" hidden="1">
      <c r="A615" s="18">
        <f>IF(D615&lt;&gt;"",SUBTOTAL(103,$D$9:D615),"")</f>
        <v>281</v>
      </c>
      <c r="B615" s="18">
        <v>202508</v>
      </c>
      <c r="C615" s="18" t="str">
        <f t="shared" si="11"/>
        <v>303</v>
      </c>
      <c r="D615" s="18">
        <v>80303002</v>
      </c>
      <c r="E615" s="25" t="s">
        <v>79</v>
      </c>
      <c r="F615" s="29" t="s">
        <v>518</v>
      </c>
      <c r="G615" s="29" t="s">
        <v>494</v>
      </c>
      <c r="H615" s="27" t="s">
        <v>839</v>
      </c>
      <c r="I615" s="26" t="s">
        <v>840</v>
      </c>
      <c r="J615" s="26" t="s">
        <v>787</v>
      </c>
      <c r="K615" s="26" t="s">
        <v>104</v>
      </c>
      <c r="L615" s="28">
        <v>43263</v>
      </c>
      <c r="M615" s="30"/>
      <c r="N615" s="80" t="s">
        <v>495</v>
      </c>
      <c r="O615" s="24"/>
    </row>
    <row r="616" spans="1:15" s="5" customFormat="1" ht="15.75" hidden="1">
      <c r="A616" s="18">
        <f>IF(D616&lt;&gt;"",SUBTOTAL(103,$D$9:D616),"")</f>
        <v>281</v>
      </c>
      <c r="B616" s="18">
        <v>202508</v>
      </c>
      <c r="C616" s="18" t="str">
        <f t="shared" si="11"/>
        <v>303</v>
      </c>
      <c r="D616" s="18">
        <v>80303002</v>
      </c>
      <c r="E616" s="25" t="s">
        <v>79</v>
      </c>
      <c r="F616" s="29" t="s">
        <v>518</v>
      </c>
      <c r="G616" s="29" t="s">
        <v>496</v>
      </c>
      <c r="H616" s="27" t="s">
        <v>839</v>
      </c>
      <c r="I616" s="26" t="s">
        <v>840</v>
      </c>
      <c r="J616" s="26" t="s">
        <v>787</v>
      </c>
      <c r="K616" s="26" t="s">
        <v>104</v>
      </c>
      <c r="L616" s="28" t="s">
        <v>841</v>
      </c>
      <c r="M616" s="30"/>
      <c r="N616" s="80" t="s">
        <v>486</v>
      </c>
      <c r="O616" s="24"/>
    </row>
    <row r="617" spans="1:15" s="5" customFormat="1" ht="15.75" hidden="1">
      <c r="A617" s="18">
        <f>IF(D617&lt;&gt;"",SUBTOTAL(103,$D$9:D617),"")</f>
        <v>281</v>
      </c>
      <c r="B617" s="18">
        <v>202508</v>
      </c>
      <c r="C617" s="18" t="str">
        <f t="shared" si="11"/>
        <v>303</v>
      </c>
      <c r="D617" s="18">
        <v>80303002</v>
      </c>
      <c r="E617" s="25" t="s">
        <v>79</v>
      </c>
      <c r="F617" s="29" t="s">
        <v>518</v>
      </c>
      <c r="G617" s="29" t="s">
        <v>497</v>
      </c>
      <c r="H617" s="27" t="s">
        <v>842</v>
      </c>
      <c r="I617" s="26" t="s">
        <v>840</v>
      </c>
      <c r="J617" s="26" t="s">
        <v>787</v>
      </c>
      <c r="K617" s="26" t="s">
        <v>104</v>
      </c>
      <c r="L617" s="28">
        <v>42375</v>
      </c>
      <c r="M617" s="30"/>
      <c r="N617" s="80" t="s">
        <v>495</v>
      </c>
      <c r="O617" s="24"/>
    </row>
    <row r="618" spans="1:15" s="5" customFormat="1" ht="15.75">
      <c r="A618" s="18">
        <f>IF(D618&lt;&gt;"",SUBTOTAL(103,$D$9:D618),"")</f>
        <v>282</v>
      </c>
      <c r="B618" s="18">
        <v>202508</v>
      </c>
      <c r="C618" s="18" t="str">
        <f t="shared" si="11"/>
        <v>303</v>
      </c>
      <c r="D618" s="18">
        <v>82303001</v>
      </c>
      <c r="E618" s="25" t="s">
        <v>79</v>
      </c>
      <c r="F618" s="29" t="s">
        <v>61</v>
      </c>
      <c r="G618" s="29">
        <v>2260</v>
      </c>
      <c r="H618" s="27" t="s">
        <v>645</v>
      </c>
      <c r="I618" s="26" t="s">
        <v>843</v>
      </c>
      <c r="J618" s="26" t="s">
        <v>759</v>
      </c>
      <c r="K618" s="26" t="s">
        <v>104</v>
      </c>
      <c r="L618" s="28">
        <v>44749</v>
      </c>
      <c r="M618" s="30"/>
      <c r="N618" s="92" t="s">
        <v>109</v>
      </c>
      <c r="O618" s="24"/>
    </row>
    <row r="619" spans="1:15" s="5" customFormat="1" ht="15.75">
      <c r="A619" s="18">
        <f>IF(D619&lt;&gt;"",SUBTOTAL(103,$D$9:D619),"")</f>
        <v>283</v>
      </c>
      <c r="B619" s="18">
        <v>202508</v>
      </c>
      <c r="C619" s="18" t="str">
        <f t="shared" si="11"/>
        <v>303</v>
      </c>
      <c r="D619" s="18">
        <v>82303001</v>
      </c>
      <c r="E619" s="25" t="s">
        <v>79</v>
      </c>
      <c r="F619" s="29" t="s">
        <v>61</v>
      </c>
      <c r="G619" s="29">
        <v>3053</v>
      </c>
      <c r="H619" s="27" t="s">
        <v>645</v>
      </c>
      <c r="I619" s="26" t="s">
        <v>843</v>
      </c>
      <c r="J619" s="26" t="s">
        <v>759</v>
      </c>
      <c r="K619" s="26" t="s">
        <v>104</v>
      </c>
      <c r="L619" s="28">
        <v>45406</v>
      </c>
      <c r="M619" s="30"/>
      <c r="N619" s="92" t="s">
        <v>106</v>
      </c>
      <c r="O619" s="24"/>
    </row>
    <row r="620" spans="1:15" s="5" customFormat="1" ht="15.75">
      <c r="A620" s="18">
        <f>IF(D620&lt;&gt;"",SUBTOTAL(103,$D$9:D620),"")</f>
        <v>284</v>
      </c>
      <c r="B620" s="18">
        <v>202508</v>
      </c>
      <c r="C620" s="18" t="str">
        <f t="shared" si="11"/>
        <v>303</v>
      </c>
      <c r="D620" s="18">
        <v>82303001</v>
      </c>
      <c r="E620" s="25" t="s">
        <v>79</v>
      </c>
      <c r="F620" s="29" t="s">
        <v>61</v>
      </c>
      <c r="G620" s="29">
        <v>3054</v>
      </c>
      <c r="H620" s="27" t="s">
        <v>645</v>
      </c>
      <c r="I620" s="26" t="s">
        <v>843</v>
      </c>
      <c r="J620" s="26" t="s">
        <v>759</v>
      </c>
      <c r="K620" s="26" t="s">
        <v>104</v>
      </c>
      <c r="L620" s="28">
        <v>45406</v>
      </c>
      <c r="M620" s="30"/>
      <c r="N620" s="92" t="s">
        <v>106</v>
      </c>
      <c r="O620" s="24"/>
    </row>
    <row r="621" spans="1:15" s="5" customFormat="1" ht="15.75">
      <c r="A621" s="18">
        <f>IF(D621&lt;&gt;"",SUBTOTAL(103,$D$9:D621),"")</f>
        <v>285</v>
      </c>
      <c r="B621" s="18">
        <v>202508</v>
      </c>
      <c r="C621" s="18" t="str">
        <f t="shared" si="11"/>
        <v>303</v>
      </c>
      <c r="D621" s="18">
        <v>82303001</v>
      </c>
      <c r="E621" s="25" t="s">
        <v>79</v>
      </c>
      <c r="F621" s="29" t="s">
        <v>61</v>
      </c>
      <c r="G621" s="29">
        <v>2118</v>
      </c>
      <c r="H621" s="27" t="s">
        <v>142</v>
      </c>
      <c r="I621" s="26" t="s">
        <v>162</v>
      </c>
      <c r="J621" s="26" t="s">
        <v>759</v>
      </c>
      <c r="K621" s="26" t="s">
        <v>104</v>
      </c>
      <c r="L621" s="28">
        <v>43187</v>
      </c>
      <c r="M621" s="30"/>
      <c r="N621" s="92" t="s">
        <v>106</v>
      </c>
      <c r="O621" s="24"/>
    </row>
    <row r="622" spans="1:15" s="5" customFormat="1" ht="15.75">
      <c r="A622" s="18">
        <f>IF(D622&lt;&gt;"",SUBTOTAL(103,$D$9:D622),"")</f>
        <v>286</v>
      </c>
      <c r="B622" s="18">
        <v>202508</v>
      </c>
      <c r="C622" s="18" t="str">
        <f t="shared" si="11"/>
        <v>303</v>
      </c>
      <c r="D622" s="18">
        <v>82303001</v>
      </c>
      <c r="E622" s="25" t="s">
        <v>79</v>
      </c>
      <c r="F622" s="29" t="s">
        <v>61</v>
      </c>
      <c r="G622" s="29">
        <v>2121</v>
      </c>
      <c r="H622" s="27" t="s">
        <v>142</v>
      </c>
      <c r="I622" s="26" t="s">
        <v>162</v>
      </c>
      <c r="J622" s="26" t="s">
        <v>759</v>
      </c>
      <c r="K622" s="26" t="s">
        <v>104</v>
      </c>
      <c r="L622" s="28">
        <v>43187</v>
      </c>
      <c r="M622" s="30"/>
      <c r="N622" s="92" t="s">
        <v>106</v>
      </c>
      <c r="O622" s="24"/>
    </row>
    <row r="623" spans="1:15" s="5" customFormat="1" ht="15.75">
      <c r="A623" s="18">
        <f>IF(D623&lt;&gt;"",SUBTOTAL(103,$D$9:D623),"")</f>
        <v>287</v>
      </c>
      <c r="B623" s="18">
        <v>202508</v>
      </c>
      <c r="C623" s="18" t="str">
        <f t="shared" si="11"/>
        <v>303</v>
      </c>
      <c r="D623" s="18">
        <v>82303001</v>
      </c>
      <c r="E623" s="25" t="s">
        <v>79</v>
      </c>
      <c r="F623" s="29" t="s">
        <v>61</v>
      </c>
      <c r="G623" s="29">
        <v>2127</v>
      </c>
      <c r="H623" s="27" t="s">
        <v>647</v>
      </c>
      <c r="I623" s="26" t="s">
        <v>844</v>
      </c>
      <c r="J623" s="26" t="s">
        <v>759</v>
      </c>
      <c r="K623" s="26" t="s">
        <v>104</v>
      </c>
      <c r="L623" s="28">
        <v>43447</v>
      </c>
      <c r="M623" s="30"/>
      <c r="N623" s="92" t="s">
        <v>106</v>
      </c>
      <c r="O623" s="24"/>
    </row>
    <row r="624" spans="1:15" s="5" customFormat="1" ht="15.75">
      <c r="A624" s="18">
        <f>IF(D624&lt;&gt;"",SUBTOTAL(103,$D$9:D624),"")</f>
        <v>288</v>
      </c>
      <c r="B624" s="18">
        <v>202508</v>
      </c>
      <c r="C624" s="18" t="str">
        <f t="shared" si="11"/>
        <v>303</v>
      </c>
      <c r="D624" s="18">
        <v>82303001</v>
      </c>
      <c r="E624" s="25" t="s">
        <v>79</v>
      </c>
      <c r="F624" s="29" t="s">
        <v>61</v>
      </c>
      <c r="G624" s="29">
        <v>2130</v>
      </c>
      <c r="H624" s="27" t="s">
        <v>647</v>
      </c>
      <c r="I624" s="26" t="s">
        <v>844</v>
      </c>
      <c r="J624" s="26" t="s">
        <v>759</v>
      </c>
      <c r="K624" s="26" t="s">
        <v>104</v>
      </c>
      <c r="L624" s="28">
        <v>43441</v>
      </c>
      <c r="M624" s="30"/>
      <c r="N624" s="92" t="s">
        <v>106</v>
      </c>
      <c r="O624" s="24"/>
    </row>
    <row r="625" spans="1:15" s="5" customFormat="1" ht="15.75">
      <c r="A625" s="18">
        <f>IF(D625&lt;&gt;"",SUBTOTAL(103,$D$9:D625),"")</f>
        <v>289</v>
      </c>
      <c r="B625" s="18">
        <v>202508</v>
      </c>
      <c r="C625" s="18" t="str">
        <f t="shared" si="11"/>
        <v>303</v>
      </c>
      <c r="D625" s="18">
        <v>82303001</v>
      </c>
      <c r="E625" s="25" t="s">
        <v>79</v>
      </c>
      <c r="F625" s="29" t="s">
        <v>61</v>
      </c>
      <c r="G625" s="29">
        <v>2143</v>
      </c>
      <c r="H625" s="27" t="s">
        <v>648</v>
      </c>
      <c r="I625" s="26" t="s">
        <v>845</v>
      </c>
      <c r="J625" s="26" t="s">
        <v>759</v>
      </c>
      <c r="K625" s="26" t="s">
        <v>104</v>
      </c>
      <c r="L625" s="28">
        <v>45649</v>
      </c>
      <c r="M625" s="30"/>
      <c r="N625" s="92" t="s">
        <v>106</v>
      </c>
      <c r="O625" s="24"/>
    </row>
    <row r="626" spans="1:15" s="5" customFormat="1" ht="15.75">
      <c r="A626" s="18">
        <f>IF(D626&lt;&gt;"",SUBTOTAL(103,$D$9:D626),"")</f>
        <v>290</v>
      </c>
      <c r="B626" s="18">
        <v>202508</v>
      </c>
      <c r="C626" s="18" t="str">
        <f t="shared" si="11"/>
        <v>303</v>
      </c>
      <c r="D626" s="18">
        <v>82303001</v>
      </c>
      <c r="E626" s="25" t="s">
        <v>79</v>
      </c>
      <c r="F626" s="29" t="s">
        <v>61</v>
      </c>
      <c r="G626" s="29">
        <v>2145</v>
      </c>
      <c r="H626" s="27" t="s">
        <v>648</v>
      </c>
      <c r="I626" s="26" t="s">
        <v>845</v>
      </c>
      <c r="J626" s="26" t="s">
        <v>759</v>
      </c>
      <c r="K626" s="26" t="s">
        <v>104</v>
      </c>
      <c r="L626" s="28">
        <v>45211</v>
      </c>
      <c r="M626" s="30"/>
      <c r="N626" s="92" t="s">
        <v>106</v>
      </c>
      <c r="O626" s="24"/>
    </row>
    <row r="627" spans="1:15" s="5" customFormat="1" ht="15.75">
      <c r="A627" s="18">
        <f>IF(D627&lt;&gt;"",SUBTOTAL(103,$D$9:D627),"")</f>
        <v>291</v>
      </c>
      <c r="B627" s="18">
        <v>202508</v>
      </c>
      <c r="C627" s="18" t="str">
        <f t="shared" si="11"/>
        <v>303</v>
      </c>
      <c r="D627" s="18">
        <v>82303001</v>
      </c>
      <c r="E627" s="25" t="s">
        <v>79</v>
      </c>
      <c r="F627" s="29" t="s">
        <v>61</v>
      </c>
      <c r="G627" s="29">
        <v>1782</v>
      </c>
      <c r="H627" s="27" t="s">
        <v>649</v>
      </c>
      <c r="I627" s="26" t="s">
        <v>650</v>
      </c>
      <c r="J627" s="26" t="s">
        <v>759</v>
      </c>
      <c r="K627" s="26" t="s">
        <v>104</v>
      </c>
      <c r="L627" s="28">
        <v>45406</v>
      </c>
      <c r="M627" s="30"/>
      <c r="N627" s="92" t="s">
        <v>106</v>
      </c>
      <c r="O627" s="24"/>
    </row>
    <row r="628" spans="1:15" s="5" customFormat="1" ht="15.75">
      <c r="A628" s="18">
        <f>IF(D628&lt;&gt;"",SUBTOTAL(103,$D$9:D628),"")</f>
        <v>292</v>
      </c>
      <c r="B628" s="18">
        <v>202508</v>
      </c>
      <c r="C628" s="18" t="str">
        <f t="shared" si="11"/>
        <v>303</v>
      </c>
      <c r="D628" s="18">
        <v>82303001</v>
      </c>
      <c r="E628" s="25" t="s">
        <v>79</v>
      </c>
      <c r="F628" s="29" t="s">
        <v>61</v>
      </c>
      <c r="G628" s="29">
        <v>2440</v>
      </c>
      <c r="H628" s="27" t="s">
        <v>649</v>
      </c>
      <c r="I628" s="26" t="s">
        <v>650</v>
      </c>
      <c r="J628" s="26" t="s">
        <v>759</v>
      </c>
      <c r="K628" s="26" t="s">
        <v>104</v>
      </c>
      <c r="L628" s="28">
        <v>45376</v>
      </c>
      <c r="M628" s="30"/>
      <c r="N628" s="92" t="s">
        <v>109</v>
      </c>
      <c r="O628" s="24"/>
    </row>
    <row r="629" spans="1:15" s="5" customFormat="1" ht="15.75">
      <c r="A629" s="18">
        <f>IF(D629&lt;&gt;"",SUBTOTAL(103,$D$9:D629),"")</f>
        <v>293</v>
      </c>
      <c r="B629" s="18">
        <v>202508</v>
      </c>
      <c r="C629" s="18" t="str">
        <f t="shared" si="11"/>
        <v>303</v>
      </c>
      <c r="D629" s="18">
        <v>82303001</v>
      </c>
      <c r="E629" s="25" t="s">
        <v>79</v>
      </c>
      <c r="F629" s="29" t="s">
        <v>61</v>
      </c>
      <c r="G629" s="29">
        <v>2021</v>
      </c>
      <c r="H629" s="27" t="s">
        <v>651</v>
      </c>
      <c r="I629" s="26" t="s">
        <v>846</v>
      </c>
      <c r="J629" s="26" t="s">
        <v>759</v>
      </c>
      <c r="K629" s="26" t="s">
        <v>104</v>
      </c>
      <c r="L629" s="28">
        <v>44049</v>
      </c>
      <c r="M629" s="30"/>
      <c r="N629" s="92" t="s">
        <v>106</v>
      </c>
      <c r="O629" s="24"/>
    </row>
    <row r="630" spans="1:15" s="5" customFormat="1" ht="15.75">
      <c r="A630" s="18">
        <f>IF(D630&lt;&gt;"",SUBTOTAL(103,$D$9:D630),"")</f>
        <v>294</v>
      </c>
      <c r="B630" s="18">
        <v>202508</v>
      </c>
      <c r="C630" s="18" t="str">
        <f t="shared" si="11"/>
        <v>303</v>
      </c>
      <c r="D630" s="18">
        <v>82303001</v>
      </c>
      <c r="E630" s="25" t="s">
        <v>79</v>
      </c>
      <c r="F630" s="29" t="s">
        <v>61</v>
      </c>
      <c r="G630" s="29">
        <v>2469</v>
      </c>
      <c r="H630" s="27" t="s">
        <v>651</v>
      </c>
      <c r="I630" s="26" t="s">
        <v>846</v>
      </c>
      <c r="J630" s="26" t="s">
        <v>759</v>
      </c>
      <c r="K630" s="26" t="s">
        <v>104</v>
      </c>
      <c r="L630" s="28">
        <v>45240</v>
      </c>
      <c r="M630" s="30"/>
      <c r="N630" s="92" t="s">
        <v>109</v>
      </c>
      <c r="O630" s="24"/>
    </row>
    <row r="631" spans="1:15" s="5" customFormat="1" ht="15.75">
      <c r="A631" s="18">
        <f>IF(D631&lt;&gt;"",SUBTOTAL(103,$D$9:D631),"")</f>
        <v>295</v>
      </c>
      <c r="B631" s="18">
        <v>202508</v>
      </c>
      <c r="C631" s="18" t="str">
        <f t="shared" si="11"/>
        <v>303</v>
      </c>
      <c r="D631" s="18">
        <v>82303001</v>
      </c>
      <c r="E631" s="25" t="s">
        <v>79</v>
      </c>
      <c r="F631" s="29" t="s">
        <v>61</v>
      </c>
      <c r="G631" s="29">
        <v>2022</v>
      </c>
      <c r="H631" s="27" t="s">
        <v>847</v>
      </c>
      <c r="I631" s="26" t="s">
        <v>848</v>
      </c>
      <c r="J631" s="26" t="s">
        <v>759</v>
      </c>
      <c r="K631" s="26" t="s">
        <v>104</v>
      </c>
      <c r="L631" s="28">
        <v>45240</v>
      </c>
      <c r="M631" s="30"/>
      <c r="N631" s="92" t="s">
        <v>106</v>
      </c>
      <c r="O631" s="24"/>
    </row>
    <row r="632" spans="1:15" s="5" customFormat="1" ht="15.75">
      <c r="A632" s="18">
        <f>IF(D632&lt;&gt;"",SUBTOTAL(103,$D$9:D632),"")</f>
        <v>296</v>
      </c>
      <c r="B632" s="18">
        <v>202508</v>
      </c>
      <c r="C632" s="18" t="str">
        <f t="shared" si="11"/>
        <v>303</v>
      </c>
      <c r="D632" s="18">
        <v>82303001</v>
      </c>
      <c r="E632" s="25" t="s">
        <v>79</v>
      </c>
      <c r="F632" s="29" t="s">
        <v>61</v>
      </c>
      <c r="G632" s="29">
        <v>2468</v>
      </c>
      <c r="H632" s="27" t="s">
        <v>847</v>
      </c>
      <c r="I632" s="26" t="s">
        <v>848</v>
      </c>
      <c r="J632" s="26" t="s">
        <v>759</v>
      </c>
      <c r="K632" s="26" t="s">
        <v>104</v>
      </c>
      <c r="L632" s="28">
        <v>45240</v>
      </c>
      <c r="M632" s="30"/>
      <c r="N632" s="92" t="s">
        <v>109</v>
      </c>
      <c r="O632" s="24"/>
    </row>
    <row r="633" spans="1:15" s="5" customFormat="1" ht="15.75">
      <c r="A633" s="18">
        <f>IF(D633&lt;&gt;"",SUBTOTAL(103,$D$9:D633),"")</f>
        <v>297</v>
      </c>
      <c r="B633" s="18">
        <v>202508</v>
      </c>
      <c r="C633" s="18" t="str">
        <f t="shared" si="11"/>
        <v>303</v>
      </c>
      <c r="D633" s="18">
        <v>82303001</v>
      </c>
      <c r="E633" s="25" t="s">
        <v>79</v>
      </c>
      <c r="F633" s="29" t="s">
        <v>61</v>
      </c>
      <c r="G633" s="29">
        <v>2055</v>
      </c>
      <c r="H633" s="27" t="s">
        <v>171</v>
      </c>
      <c r="I633" s="26" t="s">
        <v>172</v>
      </c>
      <c r="J633" s="26" t="s">
        <v>759</v>
      </c>
      <c r="K633" s="26" t="s">
        <v>104</v>
      </c>
      <c r="L633" s="28">
        <v>44924</v>
      </c>
      <c r="M633" s="30"/>
      <c r="N633" s="92" t="s">
        <v>106</v>
      </c>
      <c r="O633" s="24"/>
    </row>
    <row r="634" spans="1:15" s="5" customFormat="1" ht="15.75">
      <c r="A634" s="18">
        <f>IF(D634&lt;&gt;"",SUBTOTAL(103,$D$9:D634),"")</f>
        <v>298</v>
      </c>
      <c r="B634" s="18">
        <v>202508</v>
      </c>
      <c r="C634" s="18" t="str">
        <f t="shared" si="11"/>
        <v>303</v>
      </c>
      <c r="D634" s="18">
        <v>82303001</v>
      </c>
      <c r="E634" s="25" t="s">
        <v>79</v>
      </c>
      <c r="F634" s="29" t="s">
        <v>61</v>
      </c>
      <c r="G634" s="29">
        <v>2320</v>
      </c>
      <c r="H634" s="27" t="s">
        <v>171</v>
      </c>
      <c r="I634" s="26" t="s">
        <v>172</v>
      </c>
      <c r="J634" s="26" t="s">
        <v>759</v>
      </c>
      <c r="K634" s="26" t="s">
        <v>104</v>
      </c>
      <c r="L634" s="28">
        <v>44924</v>
      </c>
      <c r="M634" s="30"/>
      <c r="N634" s="92" t="s">
        <v>109</v>
      </c>
      <c r="O634" s="24"/>
    </row>
    <row r="635" spans="1:15" s="5" customFormat="1" ht="15.75">
      <c r="A635" s="18">
        <f>IF(D635&lt;&gt;"",SUBTOTAL(103,$D$9:D635),"")</f>
        <v>299</v>
      </c>
      <c r="B635" s="18">
        <v>202508</v>
      </c>
      <c r="C635" s="18" t="str">
        <f t="shared" si="11"/>
        <v>303</v>
      </c>
      <c r="D635" s="18">
        <v>82303001</v>
      </c>
      <c r="E635" s="25" t="s">
        <v>79</v>
      </c>
      <c r="F635" s="29" t="s">
        <v>61</v>
      </c>
      <c r="G635" s="29">
        <v>2467</v>
      </c>
      <c r="H635" s="27" t="s">
        <v>849</v>
      </c>
      <c r="I635" s="26" t="s">
        <v>850</v>
      </c>
      <c r="J635" s="26" t="s">
        <v>759</v>
      </c>
      <c r="K635" s="26" t="s">
        <v>104</v>
      </c>
      <c r="L635" s="28">
        <v>45243</v>
      </c>
      <c r="M635" s="30"/>
      <c r="N635" s="92" t="s">
        <v>109</v>
      </c>
      <c r="O635" s="24"/>
    </row>
    <row r="636" spans="1:15" s="5" customFormat="1" ht="15.75">
      <c r="A636" s="18">
        <f>IF(D636&lt;&gt;"",SUBTOTAL(103,$D$9:D636),"")</f>
        <v>300</v>
      </c>
      <c r="B636" s="18">
        <v>202508</v>
      </c>
      <c r="C636" s="18" t="str">
        <f t="shared" si="11"/>
        <v>303</v>
      </c>
      <c r="D636" s="18">
        <v>82303002</v>
      </c>
      <c r="E636" s="25" t="s">
        <v>79</v>
      </c>
      <c r="F636" s="29" t="s">
        <v>652</v>
      </c>
      <c r="G636" s="29">
        <v>1081</v>
      </c>
      <c r="H636" s="27" t="s">
        <v>646</v>
      </c>
      <c r="I636" s="26" t="s">
        <v>483</v>
      </c>
      <c r="J636" s="26" t="s">
        <v>759</v>
      </c>
      <c r="K636" s="26" t="s">
        <v>104</v>
      </c>
      <c r="L636" s="28">
        <v>45258</v>
      </c>
      <c r="M636" s="30"/>
      <c r="N636" s="92" t="s">
        <v>106</v>
      </c>
      <c r="O636" s="24"/>
    </row>
    <row r="637" spans="1:15" s="5" customFormat="1" ht="15.75">
      <c r="A637" s="18">
        <f>IF(D637&lt;&gt;"",SUBTOTAL(103,$D$9:D637),"")</f>
        <v>301</v>
      </c>
      <c r="B637" s="18">
        <v>202508</v>
      </c>
      <c r="C637" s="18" t="str">
        <f t="shared" si="11"/>
        <v>303</v>
      </c>
      <c r="D637" s="18">
        <v>82303002</v>
      </c>
      <c r="E637" s="25" t="s">
        <v>79</v>
      </c>
      <c r="F637" s="29" t="s">
        <v>652</v>
      </c>
      <c r="G637" s="29">
        <v>2470</v>
      </c>
      <c r="H637" s="27" t="s">
        <v>646</v>
      </c>
      <c r="I637" s="26" t="s">
        <v>483</v>
      </c>
      <c r="J637" s="26" t="s">
        <v>759</v>
      </c>
      <c r="K637" s="26" t="s">
        <v>104</v>
      </c>
      <c r="L637" s="28">
        <v>45258</v>
      </c>
      <c r="M637" s="30"/>
      <c r="N637" s="92" t="s">
        <v>109</v>
      </c>
      <c r="O637" s="24"/>
    </row>
    <row r="638" spans="1:15" s="5" customFormat="1" ht="15.75">
      <c r="A638" s="18">
        <f>IF(D638&lt;&gt;"",SUBTOTAL(103,$D$9:D638),"")</f>
        <v>302</v>
      </c>
      <c r="B638" s="18">
        <v>202508</v>
      </c>
      <c r="C638" s="18" t="str">
        <f t="shared" si="11"/>
        <v>303</v>
      </c>
      <c r="D638" s="18">
        <v>87303001</v>
      </c>
      <c r="E638" s="25" t="s">
        <v>79</v>
      </c>
      <c r="F638" s="29" t="s">
        <v>851</v>
      </c>
      <c r="G638" s="29">
        <v>1819</v>
      </c>
      <c r="H638" s="27" t="s">
        <v>852</v>
      </c>
      <c r="I638" s="26" t="s">
        <v>853</v>
      </c>
      <c r="J638" s="26" t="s">
        <v>759</v>
      </c>
      <c r="K638" s="26" t="s">
        <v>104</v>
      </c>
      <c r="L638" s="28" t="s">
        <v>854</v>
      </c>
      <c r="M638" s="30"/>
      <c r="N638" s="92" t="s">
        <v>106</v>
      </c>
      <c r="O638" s="24"/>
    </row>
    <row r="639" spans="1:15" s="5" customFormat="1" ht="15.75">
      <c r="A639" s="18">
        <f>IF(D639&lt;&gt;"",SUBTOTAL(103,$D$9:D639),"")</f>
        <v>303</v>
      </c>
      <c r="B639" s="18">
        <v>202508</v>
      </c>
      <c r="C639" s="18" t="str">
        <f t="shared" si="11"/>
        <v>303</v>
      </c>
      <c r="D639" s="18">
        <v>87303001</v>
      </c>
      <c r="E639" s="25" t="s">
        <v>79</v>
      </c>
      <c r="F639" s="29" t="s">
        <v>851</v>
      </c>
      <c r="G639" s="29">
        <v>1897</v>
      </c>
      <c r="H639" s="27" t="s">
        <v>855</v>
      </c>
      <c r="I639" s="26" t="s">
        <v>853</v>
      </c>
      <c r="J639" s="26" t="s">
        <v>759</v>
      </c>
      <c r="K639" s="26" t="s">
        <v>104</v>
      </c>
      <c r="L639" s="28" t="s">
        <v>856</v>
      </c>
      <c r="M639" s="30"/>
      <c r="N639" s="92" t="s">
        <v>106</v>
      </c>
      <c r="O639" s="24"/>
    </row>
    <row r="640" spans="1:15" s="5" customFormat="1" ht="15.75">
      <c r="A640" s="18">
        <f>IF(D640&lt;&gt;"",SUBTOTAL(103,$D$9:D640),"")</f>
        <v>304</v>
      </c>
      <c r="B640" s="18">
        <v>202508</v>
      </c>
      <c r="C640" s="18" t="str">
        <f t="shared" si="11"/>
        <v>303</v>
      </c>
      <c r="D640" s="18">
        <v>87303001</v>
      </c>
      <c r="E640" s="25" t="s">
        <v>79</v>
      </c>
      <c r="F640" s="29" t="s">
        <v>851</v>
      </c>
      <c r="G640" s="29">
        <v>2058</v>
      </c>
      <c r="H640" s="27" t="s">
        <v>852</v>
      </c>
      <c r="I640" s="26" t="s">
        <v>853</v>
      </c>
      <c r="J640" s="26" t="s">
        <v>759</v>
      </c>
      <c r="K640" s="26" t="s">
        <v>104</v>
      </c>
      <c r="L640" s="28" t="s">
        <v>857</v>
      </c>
      <c r="M640" s="30"/>
      <c r="N640" s="92" t="s">
        <v>106</v>
      </c>
      <c r="O640" s="24"/>
    </row>
    <row r="641" spans="1:15" s="5" customFormat="1" ht="15.75">
      <c r="A641" s="18">
        <f>IF(D641&lt;&gt;"",SUBTOTAL(103,$D$9:D641),"")</f>
        <v>305</v>
      </c>
      <c r="B641" s="18">
        <v>202508</v>
      </c>
      <c r="C641" s="18" t="str">
        <f t="shared" si="11"/>
        <v>303</v>
      </c>
      <c r="D641" s="18">
        <v>87303001</v>
      </c>
      <c r="E641" s="25" t="s">
        <v>79</v>
      </c>
      <c r="F641" s="29" t="s">
        <v>851</v>
      </c>
      <c r="G641" s="29">
        <v>2212</v>
      </c>
      <c r="H641" s="27" t="s">
        <v>852</v>
      </c>
      <c r="I641" s="26" t="s">
        <v>853</v>
      </c>
      <c r="J641" s="26" t="s">
        <v>759</v>
      </c>
      <c r="K641" s="26" t="s">
        <v>104</v>
      </c>
      <c r="L641" s="28" t="s">
        <v>857</v>
      </c>
      <c r="M641" s="30"/>
      <c r="N641" s="92" t="s">
        <v>109</v>
      </c>
      <c r="O641" s="24"/>
    </row>
    <row r="642" spans="1:15" s="5" customFormat="1" ht="15.75">
      <c r="A642" s="18">
        <f>IF(D642&lt;&gt;"",SUBTOTAL(103,$D$9:D642),"")</f>
        <v>306</v>
      </c>
      <c r="B642" s="18">
        <v>202508</v>
      </c>
      <c r="C642" s="18" t="str">
        <f t="shared" si="11"/>
        <v>303</v>
      </c>
      <c r="D642" s="18">
        <v>87303001</v>
      </c>
      <c r="E642" s="25" t="s">
        <v>79</v>
      </c>
      <c r="F642" s="29" t="s">
        <v>851</v>
      </c>
      <c r="G642" s="29">
        <v>1676</v>
      </c>
      <c r="H642" s="27" t="s">
        <v>858</v>
      </c>
      <c r="I642" s="26" t="s">
        <v>859</v>
      </c>
      <c r="J642" s="26" t="s">
        <v>759</v>
      </c>
      <c r="K642" s="26" t="s">
        <v>104</v>
      </c>
      <c r="L642" s="28" t="s">
        <v>860</v>
      </c>
      <c r="M642" s="30"/>
      <c r="N642" s="92" t="s">
        <v>106</v>
      </c>
      <c r="O642" s="24"/>
    </row>
    <row r="643" spans="1:15" s="5" customFormat="1" ht="15.75">
      <c r="A643" s="18">
        <f>IF(D643&lt;&gt;"",SUBTOTAL(103,$D$9:D643),"")</f>
        <v>307</v>
      </c>
      <c r="B643" s="18">
        <v>202508</v>
      </c>
      <c r="C643" s="18" t="str">
        <f t="shared" ref="C643:C706" si="13">MID(D643,3,3)</f>
        <v>303</v>
      </c>
      <c r="D643" s="18">
        <v>87303001</v>
      </c>
      <c r="E643" s="25" t="s">
        <v>79</v>
      </c>
      <c r="F643" s="29" t="s">
        <v>851</v>
      </c>
      <c r="G643" s="29">
        <v>1714</v>
      </c>
      <c r="H643" s="27" t="s">
        <v>858</v>
      </c>
      <c r="I643" s="26" t="s">
        <v>859</v>
      </c>
      <c r="J643" s="26" t="s">
        <v>759</v>
      </c>
      <c r="K643" s="26" t="s">
        <v>104</v>
      </c>
      <c r="L643" s="28" t="s">
        <v>861</v>
      </c>
      <c r="M643" s="30"/>
      <c r="N643" s="92" t="s">
        <v>106</v>
      </c>
      <c r="O643" s="24"/>
    </row>
    <row r="644" spans="1:15" s="5" customFormat="1" ht="15.75">
      <c r="A644" s="18">
        <f>IF(D644&lt;&gt;"",SUBTOTAL(103,$D$9:D644),"")</f>
        <v>308</v>
      </c>
      <c r="B644" s="18">
        <v>202508</v>
      </c>
      <c r="C644" s="18" t="str">
        <f t="shared" si="13"/>
        <v>303</v>
      </c>
      <c r="D644" s="18">
        <v>87303001</v>
      </c>
      <c r="E644" s="25" t="s">
        <v>79</v>
      </c>
      <c r="F644" s="29" t="s">
        <v>851</v>
      </c>
      <c r="G644" s="29">
        <v>2232</v>
      </c>
      <c r="H644" s="27" t="s">
        <v>862</v>
      </c>
      <c r="I644" s="26" t="s">
        <v>863</v>
      </c>
      <c r="J644" s="26" t="s">
        <v>759</v>
      </c>
      <c r="K644" s="26" t="s">
        <v>104</v>
      </c>
      <c r="L644" s="28" t="s">
        <v>861</v>
      </c>
      <c r="M644" s="30"/>
      <c r="N644" s="92" t="s">
        <v>106</v>
      </c>
      <c r="O644" s="24"/>
    </row>
    <row r="645" spans="1:15" s="5" customFormat="1" ht="15.75">
      <c r="A645" s="18">
        <f>IF(D645&lt;&gt;"",SUBTOTAL(103,$D$9:D645),"")</f>
        <v>309</v>
      </c>
      <c r="B645" s="18">
        <v>202508</v>
      </c>
      <c r="C645" s="18" t="str">
        <f t="shared" si="13"/>
        <v>303</v>
      </c>
      <c r="D645" s="18">
        <v>87303001</v>
      </c>
      <c r="E645" s="25" t="s">
        <v>79</v>
      </c>
      <c r="F645" s="29" t="s">
        <v>851</v>
      </c>
      <c r="G645" s="29">
        <v>2374</v>
      </c>
      <c r="H645" s="27" t="s">
        <v>862</v>
      </c>
      <c r="I645" s="26" t="s">
        <v>863</v>
      </c>
      <c r="J645" s="26" t="s">
        <v>759</v>
      </c>
      <c r="K645" s="26" t="s">
        <v>104</v>
      </c>
      <c r="L645" s="28" t="s">
        <v>864</v>
      </c>
      <c r="M645" s="30"/>
      <c r="N645" s="92" t="s">
        <v>106</v>
      </c>
      <c r="O645" s="24"/>
    </row>
    <row r="646" spans="1:15" s="5" customFormat="1" ht="15.75">
      <c r="A646" s="18">
        <f>IF(D646&lt;&gt;"",SUBTOTAL(103,$D$9:D646),"")</f>
        <v>310</v>
      </c>
      <c r="B646" s="18">
        <v>202508</v>
      </c>
      <c r="C646" s="18" t="str">
        <f t="shared" si="13"/>
        <v>303</v>
      </c>
      <c r="D646" s="18">
        <v>87303001</v>
      </c>
      <c r="E646" s="25" t="s">
        <v>79</v>
      </c>
      <c r="F646" s="29" t="s">
        <v>851</v>
      </c>
      <c r="G646" s="29">
        <v>1069</v>
      </c>
      <c r="H646" s="27" t="s">
        <v>865</v>
      </c>
      <c r="I646" s="26" t="s">
        <v>866</v>
      </c>
      <c r="J646" s="26" t="s">
        <v>759</v>
      </c>
      <c r="K646" s="26" t="s">
        <v>104</v>
      </c>
      <c r="L646" s="28" t="s">
        <v>296</v>
      </c>
      <c r="M646" s="30"/>
      <c r="N646" s="92" t="s">
        <v>106</v>
      </c>
      <c r="O646" s="24"/>
    </row>
    <row r="647" spans="1:15" s="5" customFormat="1" ht="15.75">
      <c r="A647" s="18">
        <f>IF(D647&lt;&gt;"",SUBTOTAL(103,$D$9:D647),"")</f>
        <v>311</v>
      </c>
      <c r="B647" s="18">
        <v>202508</v>
      </c>
      <c r="C647" s="18" t="str">
        <f t="shared" si="13"/>
        <v>303</v>
      </c>
      <c r="D647" s="18">
        <v>87303001</v>
      </c>
      <c r="E647" s="25" t="s">
        <v>79</v>
      </c>
      <c r="F647" s="29" t="s">
        <v>851</v>
      </c>
      <c r="G647" s="29">
        <v>2328</v>
      </c>
      <c r="H647" s="27" t="s">
        <v>865</v>
      </c>
      <c r="I647" s="26" t="s">
        <v>866</v>
      </c>
      <c r="J647" s="26" t="s">
        <v>759</v>
      </c>
      <c r="K647" s="26" t="s">
        <v>104</v>
      </c>
      <c r="L647" s="28" t="s">
        <v>353</v>
      </c>
      <c r="M647" s="30"/>
      <c r="N647" s="92" t="s">
        <v>109</v>
      </c>
      <c r="O647" s="24"/>
    </row>
    <row r="648" spans="1:15" s="5" customFormat="1" ht="15.75">
      <c r="A648" s="18">
        <f>IF(D648&lt;&gt;"",SUBTOTAL(103,$D$9:D648),"")</f>
        <v>312</v>
      </c>
      <c r="B648" s="18">
        <v>202508</v>
      </c>
      <c r="C648" s="18" t="str">
        <f t="shared" si="13"/>
        <v>303</v>
      </c>
      <c r="D648" s="18">
        <v>87303001</v>
      </c>
      <c r="E648" s="25" t="s">
        <v>79</v>
      </c>
      <c r="F648" s="29" t="s">
        <v>851</v>
      </c>
      <c r="G648" s="29">
        <v>1713</v>
      </c>
      <c r="H648" s="27" t="s">
        <v>867</v>
      </c>
      <c r="I648" s="26" t="s">
        <v>868</v>
      </c>
      <c r="J648" s="26" t="s">
        <v>759</v>
      </c>
      <c r="K648" s="26" t="s">
        <v>104</v>
      </c>
      <c r="L648" s="28">
        <v>42799</v>
      </c>
      <c r="M648" s="30"/>
      <c r="N648" s="92" t="s">
        <v>106</v>
      </c>
      <c r="O648" s="24"/>
    </row>
    <row r="649" spans="1:15" s="5" customFormat="1" ht="15.75">
      <c r="A649" s="18">
        <f>IF(D649&lt;&gt;"",SUBTOTAL(103,$D$9:D649),"")</f>
        <v>313</v>
      </c>
      <c r="B649" s="18">
        <v>202508</v>
      </c>
      <c r="C649" s="18" t="str">
        <f t="shared" si="13"/>
        <v>303</v>
      </c>
      <c r="D649" s="18">
        <v>87303001</v>
      </c>
      <c r="E649" s="25" t="s">
        <v>79</v>
      </c>
      <c r="F649" s="29" t="s">
        <v>851</v>
      </c>
      <c r="G649" s="29">
        <v>2465</v>
      </c>
      <c r="H649" s="27" t="s">
        <v>867</v>
      </c>
      <c r="I649" s="26" t="s">
        <v>868</v>
      </c>
      <c r="J649" s="26" t="s">
        <v>759</v>
      </c>
      <c r="K649" s="26" t="s">
        <v>104</v>
      </c>
      <c r="L649" s="28" t="s">
        <v>869</v>
      </c>
      <c r="M649" s="30"/>
      <c r="N649" s="92" t="s">
        <v>109</v>
      </c>
      <c r="O649" s="24"/>
    </row>
    <row r="650" spans="1:15" s="5" customFormat="1" ht="15.75">
      <c r="A650" s="18">
        <f>IF(D650&lt;&gt;"",SUBTOTAL(103,$D$9:D650),"")</f>
        <v>314</v>
      </c>
      <c r="B650" s="18">
        <v>202508</v>
      </c>
      <c r="C650" s="18" t="str">
        <f t="shared" si="13"/>
        <v>303</v>
      </c>
      <c r="D650" s="18">
        <v>87303001</v>
      </c>
      <c r="E650" s="25" t="s">
        <v>79</v>
      </c>
      <c r="F650" s="29" t="s">
        <v>851</v>
      </c>
      <c r="G650" s="29">
        <v>2027</v>
      </c>
      <c r="H650" s="27" t="s">
        <v>870</v>
      </c>
      <c r="I650" s="26" t="s">
        <v>871</v>
      </c>
      <c r="J650" s="26" t="s">
        <v>759</v>
      </c>
      <c r="K650" s="26" t="s">
        <v>104</v>
      </c>
      <c r="L650" s="28">
        <v>42769</v>
      </c>
      <c r="M650" s="30"/>
      <c r="N650" s="92" t="s">
        <v>106</v>
      </c>
      <c r="O650" s="24"/>
    </row>
    <row r="651" spans="1:15" s="5" customFormat="1" ht="15.75">
      <c r="A651" s="18">
        <f>IF(D651&lt;&gt;"",SUBTOTAL(103,$D$9:D651),"")</f>
        <v>315</v>
      </c>
      <c r="B651" s="18">
        <v>202508</v>
      </c>
      <c r="C651" s="18" t="str">
        <f t="shared" si="13"/>
        <v>303</v>
      </c>
      <c r="D651" s="18">
        <v>87303001</v>
      </c>
      <c r="E651" s="25" t="s">
        <v>79</v>
      </c>
      <c r="F651" s="29" t="s">
        <v>851</v>
      </c>
      <c r="G651" s="29">
        <v>2466</v>
      </c>
      <c r="H651" s="27" t="s">
        <v>870</v>
      </c>
      <c r="I651" s="26" t="s">
        <v>871</v>
      </c>
      <c r="J651" s="26" t="s">
        <v>759</v>
      </c>
      <c r="K651" s="26" t="s">
        <v>104</v>
      </c>
      <c r="L651" s="28" t="s">
        <v>872</v>
      </c>
      <c r="M651" s="30"/>
      <c r="N651" s="92" t="s">
        <v>109</v>
      </c>
      <c r="O651" s="24"/>
    </row>
    <row r="652" spans="1:15" s="5" customFormat="1" ht="15.75">
      <c r="A652" s="18">
        <f>IF(D652&lt;&gt;"",SUBTOTAL(103,$D$9:D652),"")</f>
        <v>316</v>
      </c>
      <c r="B652" s="18">
        <v>202508</v>
      </c>
      <c r="C652" s="18" t="str">
        <f t="shared" si="13"/>
        <v>303</v>
      </c>
      <c r="D652" s="18">
        <v>87303001</v>
      </c>
      <c r="E652" s="25" t="s">
        <v>79</v>
      </c>
      <c r="F652" s="29" t="s">
        <v>851</v>
      </c>
      <c r="G652" s="29">
        <v>2231</v>
      </c>
      <c r="H652" s="27" t="s">
        <v>873</v>
      </c>
      <c r="I652" s="26" t="s">
        <v>874</v>
      </c>
      <c r="J652" s="26" t="s">
        <v>759</v>
      </c>
      <c r="K652" s="26" t="s">
        <v>104</v>
      </c>
      <c r="L652" s="28" t="s">
        <v>875</v>
      </c>
      <c r="M652" s="30"/>
      <c r="N652" s="92" t="s">
        <v>106</v>
      </c>
      <c r="O652" s="24"/>
    </row>
    <row r="653" spans="1:15" s="5" customFormat="1" ht="15.75">
      <c r="A653" s="18">
        <f>IF(D653&lt;&gt;"",SUBTOTAL(103,$D$9:D653),"")</f>
        <v>317</v>
      </c>
      <c r="B653" s="18">
        <v>202508</v>
      </c>
      <c r="C653" s="18" t="str">
        <f t="shared" si="13"/>
        <v>303</v>
      </c>
      <c r="D653" s="18">
        <v>87303001</v>
      </c>
      <c r="E653" s="25" t="s">
        <v>79</v>
      </c>
      <c r="F653" s="29" t="s">
        <v>851</v>
      </c>
      <c r="G653" s="29">
        <v>2367</v>
      </c>
      <c r="H653" s="27" t="s">
        <v>873</v>
      </c>
      <c r="I653" s="26" t="s">
        <v>874</v>
      </c>
      <c r="J653" s="26" t="s">
        <v>759</v>
      </c>
      <c r="K653" s="26" t="s">
        <v>104</v>
      </c>
      <c r="L653" s="28" t="s">
        <v>875</v>
      </c>
      <c r="M653" s="30"/>
      <c r="N653" s="92" t="s">
        <v>109</v>
      </c>
      <c r="O653" s="24"/>
    </row>
    <row r="654" spans="1:15" s="5" customFormat="1" ht="15.75">
      <c r="A654" s="18">
        <f>IF(D654&lt;&gt;"",SUBTOTAL(103,$D$9:D654),"")</f>
        <v>318</v>
      </c>
      <c r="B654" s="18">
        <v>202508</v>
      </c>
      <c r="C654" s="18" t="str">
        <f t="shared" si="13"/>
        <v>303</v>
      </c>
      <c r="D654" s="18">
        <v>87303001</v>
      </c>
      <c r="E654" s="25" t="s">
        <v>79</v>
      </c>
      <c r="F654" s="29" t="s">
        <v>851</v>
      </c>
      <c r="G654" s="29">
        <v>2128</v>
      </c>
      <c r="H654" s="27" t="s">
        <v>876</v>
      </c>
      <c r="I654" s="26" t="s">
        <v>877</v>
      </c>
      <c r="J654" s="26" t="s">
        <v>759</v>
      </c>
      <c r="K654" s="26" t="s">
        <v>104</v>
      </c>
      <c r="L654" s="28" t="s">
        <v>854</v>
      </c>
      <c r="M654" s="30"/>
      <c r="N654" s="92" t="s">
        <v>106</v>
      </c>
      <c r="O654" s="24"/>
    </row>
    <row r="655" spans="1:15" s="5" customFormat="1" ht="15.75">
      <c r="A655" s="18">
        <f>IF(D655&lt;&gt;"",SUBTOTAL(103,$D$9:D655),"")</f>
        <v>319</v>
      </c>
      <c r="B655" s="18">
        <v>202508</v>
      </c>
      <c r="C655" s="18" t="str">
        <f t="shared" si="13"/>
        <v>303</v>
      </c>
      <c r="D655" s="18">
        <v>87303001</v>
      </c>
      <c r="E655" s="25" t="s">
        <v>79</v>
      </c>
      <c r="F655" s="29" t="s">
        <v>851</v>
      </c>
      <c r="G655" s="29">
        <v>2129</v>
      </c>
      <c r="H655" s="27" t="s">
        <v>876</v>
      </c>
      <c r="I655" s="26" t="s">
        <v>877</v>
      </c>
      <c r="J655" s="26" t="s">
        <v>759</v>
      </c>
      <c r="K655" s="26" t="s">
        <v>104</v>
      </c>
      <c r="L655" s="28" t="s">
        <v>854</v>
      </c>
      <c r="M655" s="30"/>
      <c r="N655" s="92" t="s">
        <v>106</v>
      </c>
      <c r="O655" s="24"/>
    </row>
    <row r="656" spans="1:15" s="5" customFormat="1" ht="15.75">
      <c r="A656" s="18">
        <f>IF(D656&lt;&gt;"",SUBTOTAL(103,$D$9:D656),"")</f>
        <v>320</v>
      </c>
      <c r="B656" s="18">
        <v>202508</v>
      </c>
      <c r="C656" s="18" t="str">
        <f t="shared" si="13"/>
        <v>303</v>
      </c>
      <c r="D656" s="18">
        <v>87303003</v>
      </c>
      <c r="E656" s="25" t="s">
        <v>79</v>
      </c>
      <c r="F656" s="29" t="s">
        <v>878</v>
      </c>
      <c r="G656" s="29">
        <v>1818</v>
      </c>
      <c r="H656" s="27" t="s">
        <v>879</v>
      </c>
      <c r="I656" s="26" t="s">
        <v>880</v>
      </c>
      <c r="J656" s="26" t="s">
        <v>759</v>
      </c>
      <c r="K656" s="26" t="s">
        <v>104</v>
      </c>
      <c r="L656" s="28" t="s">
        <v>881</v>
      </c>
      <c r="M656" s="30"/>
      <c r="N656" s="92" t="s">
        <v>106</v>
      </c>
      <c r="O656" s="24"/>
    </row>
    <row r="657" spans="1:15" s="5" customFormat="1" ht="15.75">
      <c r="A657" s="18">
        <f>IF(D657&lt;&gt;"",SUBTOTAL(103,$D$9:D657),"")</f>
        <v>321</v>
      </c>
      <c r="B657" s="18">
        <v>202508</v>
      </c>
      <c r="C657" s="18" t="str">
        <f t="shared" si="13"/>
        <v>303</v>
      </c>
      <c r="D657" s="18">
        <v>87303003</v>
      </c>
      <c r="E657" s="25" t="s">
        <v>79</v>
      </c>
      <c r="F657" s="29" t="s">
        <v>878</v>
      </c>
      <c r="G657" s="29">
        <v>2355</v>
      </c>
      <c r="H657" s="27" t="s">
        <v>879</v>
      </c>
      <c r="I657" s="26" t="s">
        <v>880</v>
      </c>
      <c r="J657" s="26" t="s">
        <v>759</v>
      </c>
      <c r="K657" s="26" t="s">
        <v>104</v>
      </c>
      <c r="L657" s="28" t="s">
        <v>882</v>
      </c>
      <c r="M657" s="30"/>
      <c r="N657" s="92" t="s">
        <v>109</v>
      </c>
      <c r="O657" s="24"/>
    </row>
    <row r="658" spans="1:15" s="5" customFormat="1" ht="15.75" hidden="1">
      <c r="A658" s="18">
        <f>IF(D658&lt;&gt;"",SUBTOTAL(103,$D$9:D658),"")</f>
        <v>321</v>
      </c>
      <c r="B658" s="18">
        <v>202508</v>
      </c>
      <c r="C658" s="26" t="str">
        <f t="shared" si="13"/>
        <v>304</v>
      </c>
      <c r="D658" s="18">
        <v>72304001</v>
      </c>
      <c r="E658" s="31" t="s">
        <v>80</v>
      </c>
      <c r="F658" s="80" t="s">
        <v>1520</v>
      </c>
      <c r="G658" s="80">
        <v>3521</v>
      </c>
      <c r="H658" s="31" t="s">
        <v>1521</v>
      </c>
      <c r="I658" s="18" t="s">
        <v>886</v>
      </c>
      <c r="J658" s="18" t="s">
        <v>787</v>
      </c>
      <c r="K658" s="26" t="s">
        <v>104</v>
      </c>
      <c r="L658" s="119" t="s">
        <v>1522</v>
      </c>
      <c r="M658" s="30"/>
      <c r="N658" s="80" t="s">
        <v>403</v>
      </c>
      <c r="O658" s="24"/>
    </row>
    <row r="659" spans="1:15" s="5" customFormat="1" ht="15.75" hidden="1">
      <c r="A659" s="18">
        <f>IF(D659&lt;&gt;"",SUBTOTAL(103,$D$9:D659),"")</f>
        <v>321</v>
      </c>
      <c r="B659" s="18">
        <v>202508</v>
      </c>
      <c r="C659" s="26" t="str">
        <f t="shared" si="13"/>
        <v>304</v>
      </c>
      <c r="D659" s="18">
        <v>72304001</v>
      </c>
      <c r="E659" s="31" t="s">
        <v>80</v>
      </c>
      <c r="F659" s="80" t="s">
        <v>1520</v>
      </c>
      <c r="G659" s="80">
        <v>2466</v>
      </c>
      <c r="H659" s="31" t="s">
        <v>1521</v>
      </c>
      <c r="I659" s="18" t="s">
        <v>886</v>
      </c>
      <c r="J659" s="18" t="s">
        <v>787</v>
      </c>
      <c r="K659" s="26" t="s">
        <v>104</v>
      </c>
      <c r="L659" s="119" t="s">
        <v>1523</v>
      </c>
      <c r="M659" s="30"/>
      <c r="N659" s="80" t="s">
        <v>409</v>
      </c>
      <c r="O659" s="24"/>
    </row>
    <row r="660" spans="1:15" s="5" customFormat="1" ht="15.75" hidden="1">
      <c r="A660" s="18">
        <f>IF(D660&lt;&gt;"",SUBTOTAL(103,$D$9:D660),"")</f>
        <v>321</v>
      </c>
      <c r="B660" s="18">
        <v>202508</v>
      </c>
      <c r="C660" s="26" t="str">
        <f t="shared" si="13"/>
        <v>304</v>
      </c>
      <c r="D660" s="18">
        <v>72304001</v>
      </c>
      <c r="E660" s="31" t="s">
        <v>80</v>
      </c>
      <c r="F660" s="80" t="s">
        <v>1520</v>
      </c>
      <c r="G660" s="80">
        <v>2590</v>
      </c>
      <c r="H660" s="31" t="s">
        <v>1521</v>
      </c>
      <c r="I660" s="18" t="s">
        <v>886</v>
      </c>
      <c r="J660" s="18" t="s">
        <v>787</v>
      </c>
      <c r="K660" s="26" t="s">
        <v>104</v>
      </c>
      <c r="L660" s="119" t="s">
        <v>1524</v>
      </c>
      <c r="M660" s="30"/>
      <c r="N660" s="80" t="s">
        <v>409</v>
      </c>
      <c r="O660" s="24"/>
    </row>
    <row r="661" spans="1:15" s="5" customFormat="1" ht="15.75" hidden="1">
      <c r="A661" s="18">
        <f>IF(D661&lt;&gt;"",SUBTOTAL(103,$D$9:D661),"")</f>
        <v>321</v>
      </c>
      <c r="B661" s="18">
        <v>202508</v>
      </c>
      <c r="C661" s="26" t="str">
        <f t="shared" si="13"/>
        <v>304</v>
      </c>
      <c r="D661" s="18">
        <v>72304001</v>
      </c>
      <c r="E661" s="31" t="s">
        <v>80</v>
      </c>
      <c r="F661" s="80" t="s">
        <v>1520</v>
      </c>
      <c r="G661" s="80">
        <v>1814</v>
      </c>
      <c r="H661" s="31" t="s">
        <v>1525</v>
      </c>
      <c r="I661" s="18" t="s">
        <v>900</v>
      </c>
      <c r="J661" s="18" t="s">
        <v>787</v>
      </c>
      <c r="K661" s="26" t="s">
        <v>104</v>
      </c>
      <c r="L661" s="119" t="s">
        <v>1526</v>
      </c>
      <c r="M661" s="30"/>
      <c r="N661" s="80" t="s">
        <v>409</v>
      </c>
      <c r="O661" s="24"/>
    </row>
    <row r="662" spans="1:15" s="5" customFormat="1" ht="15.75" hidden="1">
      <c r="A662" s="18">
        <f>IF(D662&lt;&gt;"",SUBTOTAL(103,$D$9:D662),"")</f>
        <v>321</v>
      </c>
      <c r="B662" s="18">
        <v>202508</v>
      </c>
      <c r="C662" s="26" t="str">
        <f t="shared" si="13"/>
        <v>304</v>
      </c>
      <c r="D662" s="18">
        <v>72304001</v>
      </c>
      <c r="E662" s="31" t="s">
        <v>80</v>
      </c>
      <c r="F662" s="80" t="s">
        <v>1520</v>
      </c>
      <c r="G662" s="80">
        <v>3559</v>
      </c>
      <c r="H662" s="31" t="s">
        <v>1527</v>
      </c>
      <c r="I662" s="18" t="s">
        <v>900</v>
      </c>
      <c r="J662" s="18" t="s">
        <v>787</v>
      </c>
      <c r="K662" s="26" t="s">
        <v>104</v>
      </c>
      <c r="L662" s="119" t="s">
        <v>1528</v>
      </c>
      <c r="M662" s="30"/>
      <c r="N662" s="80" t="s">
        <v>409</v>
      </c>
      <c r="O662" s="24"/>
    </row>
    <row r="663" spans="1:15" s="5" customFormat="1" ht="15.75" hidden="1">
      <c r="A663" s="18">
        <f>IF(D663&lt;&gt;"",SUBTOTAL(103,$D$9:D663),"")</f>
        <v>321</v>
      </c>
      <c r="B663" s="18">
        <v>202508</v>
      </c>
      <c r="C663" s="26" t="str">
        <f t="shared" si="13"/>
        <v>304</v>
      </c>
      <c r="D663" s="18">
        <v>72304001</v>
      </c>
      <c r="E663" s="31" t="s">
        <v>80</v>
      </c>
      <c r="F663" s="80" t="s">
        <v>1520</v>
      </c>
      <c r="G663" s="80">
        <v>3707</v>
      </c>
      <c r="H663" s="31" t="s">
        <v>1527</v>
      </c>
      <c r="I663" s="18" t="s">
        <v>900</v>
      </c>
      <c r="J663" s="18" t="s">
        <v>787</v>
      </c>
      <c r="K663" s="26" t="s">
        <v>104</v>
      </c>
      <c r="L663" s="119" t="s">
        <v>1529</v>
      </c>
      <c r="M663" s="30"/>
      <c r="N663" s="80" t="s">
        <v>409</v>
      </c>
      <c r="O663" s="24"/>
    </row>
    <row r="664" spans="1:15" s="5" customFormat="1" ht="15.75" hidden="1">
      <c r="A664" s="18">
        <f>IF(D664&lt;&gt;"",SUBTOTAL(103,$D$9:D664),"")</f>
        <v>321</v>
      </c>
      <c r="B664" s="18">
        <v>202508</v>
      </c>
      <c r="C664" s="18" t="str">
        <f t="shared" si="13"/>
        <v>304</v>
      </c>
      <c r="D664" s="18">
        <v>80304001</v>
      </c>
      <c r="E664" s="31" t="s">
        <v>80</v>
      </c>
      <c r="F664" s="29" t="s">
        <v>1505</v>
      </c>
      <c r="G664" s="85" t="s">
        <v>401</v>
      </c>
      <c r="H664" s="27" t="s">
        <v>402</v>
      </c>
      <c r="I664" s="26" t="s">
        <v>814</v>
      </c>
      <c r="J664" s="26" t="s">
        <v>787</v>
      </c>
      <c r="K664" s="26" t="s">
        <v>104</v>
      </c>
      <c r="L664" s="28" t="s">
        <v>1506</v>
      </c>
      <c r="M664" s="30"/>
      <c r="N664" s="29" t="s">
        <v>403</v>
      </c>
      <c r="O664" s="24"/>
    </row>
    <row r="665" spans="1:15" s="5" customFormat="1" ht="15.75" hidden="1">
      <c r="A665" s="18">
        <f>IF(D665&lt;&gt;"",SUBTOTAL(103,$D$9:D665),"")</f>
        <v>321</v>
      </c>
      <c r="B665" s="18">
        <v>202508</v>
      </c>
      <c r="C665" s="18" t="str">
        <f t="shared" si="13"/>
        <v>304</v>
      </c>
      <c r="D665" s="18">
        <v>80304001</v>
      </c>
      <c r="E665" s="31" t="s">
        <v>80</v>
      </c>
      <c r="F665" s="29" t="s">
        <v>1505</v>
      </c>
      <c r="G665" s="85" t="s">
        <v>404</v>
      </c>
      <c r="H665" s="27" t="s">
        <v>402</v>
      </c>
      <c r="I665" s="26" t="s">
        <v>814</v>
      </c>
      <c r="J665" s="26" t="s">
        <v>787</v>
      </c>
      <c r="K665" s="26" t="s">
        <v>104</v>
      </c>
      <c r="L665" s="28" t="s">
        <v>1507</v>
      </c>
      <c r="M665" s="30"/>
      <c r="N665" s="29" t="s">
        <v>403</v>
      </c>
      <c r="O665" s="24"/>
    </row>
    <row r="666" spans="1:15" s="5" customFormat="1" ht="15.75" hidden="1">
      <c r="A666" s="18">
        <f>IF(D666&lt;&gt;"",SUBTOTAL(103,$D$9:D666),"")</f>
        <v>321</v>
      </c>
      <c r="B666" s="18">
        <v>202508</v>
      </c>
      <c r="C666" s="18" t="str">
        <f t="shared" si="13"/>
        <v>304</v>
      </c>
      <c r="D666" s="18">
        <v>80304001</v>
      </c>
      <c r="E666" s="31" t="s">
        <v>80</v>
      </c>
      <c r="F666" s="29" t="s">
        <v>1505</v>
      </c>
      <c r="G666" s="85" t="s">
        <v>405</v>
      </c>
      <c r="H666" s="27" t="s">
        <v>402</v>
      </c>
      <c r="I666" s="26" t="s">
        <v>814</v>
      </c>
      <c r="J666" s="26" t="s">
        <v>787</v>
      </c>
      <c r="K666" s="26" t="s">
        <v>104</v>
      </c>
      <c r="L666" s="28" t="s">
        <v>1508</v>
      </c>
      <c r="M666" s="30"/>
      <c r="N666" s="29" t="s">
        <v>406</v>
      </c>
      <c r="O666" s="24"/>
    </row>
    <row r="667" spans="1:15" s="5" customFormat="1" ht="15.75" hidden="1">
      <c r="A667" s="18">
        <f>IF(D667&lt;&gt;"",SUBTOTAL(103,$D$9:D667),"")</f>
        <v>321</v>
      </c>
      <c r="B667" s="18">
        <v>202508</v>
      </c>
      <c r="C667" s="18" t="str">
        <f t="shared" si="13"/>
        <v>304</v>
      </c>
      <c r="D667" s="18">
        <v>80304001</v>
      </c>
      <c r="E667" s="31" t="s">
        <v>80</v>
      </c>
      <c r="F667" s="29" t="s">
        <v>1505</v>
      </c>
      <c r="G667" s="85" t="s">
        <v>407</v>
      </c>
      <c r="H667" s="27" t="s">
        <v>408</v>
      </c>
      <c r="I667" s="26" t="s">
        <v>814</v>
      </c>
      <c r="J667" s="26" t="s">
        <v>787</v>
      </c>
      <c r="K667" s="26" t="s">
        <v>104</v>
      </c>
      <c r="L667" s="28" t="s">
        <v>1509</v>
      </c>
      <c r="M667" s="30"/>
      <c r="N667" s="29" t="s">
        <v>409</v>
      </c>
      <c r="O667" s="24"/>
    </row>
    <row r="668" spans="1:15" s="5" customFormat="1" ht="15.75" hidden="1">
      <c r="A668" s="18">
        <f>IF(D668&lt;&gt;"",SUBTOTAL(103,$D$9:D668),"")</f>
        <v>321</v>
      </c>
      <c r="B668" s="18">
        <v>202508</v>
      </c>
      <c r="C668" s="18" t="str">
        <f t="shared" si="13"/>
        <v>304</v>
      </c>
      <c r="D668" s="18">
        <v>80304001</v>
      </c>
      <c r="E668" s="31" t="s">
        <v>80</v>
      </c>
      <c r="F668" s="29" t="s">
        <v>1505</v>
      </c>
      <c r="G668" s="85" t="s">
        <v>410</v>
      </c>
      <c r="H668" s="27" t="s">
        <v>1510</v>
      </c>
      <c r="I668" s="26" t="s">
        <v>815</v>
      </c>
      <c r="J668" s="26" t="s">
        <v>787</v>
      </c>
      <c r="K668" s="26" t="s">
        <v>104</v>
      </c>
      <c r="L668" s="28" t="s">
        <v>1511</v>
      </c>
      <c r="M668" s="30"/>
      <c r="N668" s="29" t="s">
        <v>409</v>
      </c>
      <c r="O668" s="24"/>
    </row>
    <row r="669" spans="1:15" s="5" customFormat="1" ht="15.75" hidden="1">
      <c r="A669" s="18">
        <f>IF(D669&lt;&gt;"",SUBTOTAL(103,$D$9:D669),"")</f>
        <v>321</v>
      </c>
      <c r="B669" s="18">
        <v>202508</v>
      </c>
      <c r="C669" s="18" t="str">
        <f t="shared" si="13"/>
        <v>304</v>
      </c>
      <c r="D669" s="18">
        <v>80304001</v>
      </c>
      <c r="E669" s="31" t="s">
        <v>80</v>
      </c>
      <c r="F669" s="29" t="s">
        <v>1505</v>
      </c>
      <c r="G669" s="85" t="s">
        <v>411</v>
      </c>
      <c r="H669" s="27" t="s">
        <v>1512</v>
      </c>
      <c r="I669" s="26" t="s">
        <v>1513</v>
      </c>
      <c r="J669" s="26" t="s">
        <v>787</v>
      </c>
      <c r="K669" s="26" t="s">
        <v>104</v>
      </c>
      <c r="L669" s="28" t="s">
        <v>1514</v>
      </c>
      <c r="M669" s="30"/>
      <c r="N669" s="29" t="s">
        <v>406</v>
      </c>
      <c r="O669" s="24"/>
    </row>
    <row r="670" spans="1:15" s="5" customFormat="1" ht="15.75" hidden="1">
      <c r="A670" s="18">
        <f>IF(D670&lt;&gt;"",SUBTOTAL(103,$D$9:D670),"")</f>
        <v>321</v>
      </c>
      <c r="B670" s="18">
        <v>202508</v>
      </c>
      <c r="C670" s="18" t="str">
        <f t="shared" si="13"/>
        <v>304</v>
      </c>
      <c r="D670" s="18">
        <v>80304001</v>
      </c>
      <c r="E670" s="31" t="s">
        <v>80</v>
      </c>
      <c r="F670" s="29" t="s">
        <v>1505</v>
      </c>
      <c r="G670" s="85" t="s">
        <v>412</v>
      </c>
      <c r="H670" s="27" t="s">
        <v>413</v>
      </c>
      <c r="I670" s="26" t="s">
        <v>414</v>
      </c>
      <c r="J670" s="26" t="s">
        <v>787</v>
      </c>
      <c r="K670" s="26" t="s">
        <v>104</v>
      </c>
      <c r="L670" s="28" t="s">
        <v>1515</v>
      </c>
      <c r="M670" s="30"/>
      <c r="N670" s="29" t="s">
        <v>406</v>
      </c>
      <c r="O670" s="24"/>
    </row>
    <row r="671" spans="1:15" s="5" customFormat="1" ht="15.75" hidden="1">
      <c r="A671" s="18">
        <f>IF(D671&lt;&gt;"",SUBTOTAL(103,$D$9:D671),"")</f>
        <v>321</v>
      </c>
      <c r="B671" s="18">
        <v>202508</v>
      </c>
      <c r="C671" s="18" t="str">
        <f t="shared" si="13"/>
        <v>304</v>
      </c>
      <c r="D671" s="18">
        <v>80304001</v>
      </c>
      <c r="E671" s="31" t="s">
        <v>80</v>
      </c>
      <c r="F671" s="29" t="s">
        <v>1505</v>
      </c>
      <c r="G671" s="85" t="s">
        <v>415</v>
      </c>
      <c r="H671" s="27" t="s">
        <v>413</v>
      </c>
      <c r="I671" s="26" t="s">
        <v>414</v>
      </c>
      <c r="J671" s="26" t="s">
        <v>787</v>
      </c>
      <c r="K671" s="26" t="s">
        <v>104</v>
      </c>
      <c r="L671" s="28" t="s">
        <v>1516</v>
      </c>
      <c r="M671" s="30"/>
      <c r="N671" s="29" t="s">
        <v>406</v>
      </c>
      <c r="O671" s="24"/>
    </row>
    <row r="672" spans="1:15" s="79" customFormat="1" ht="15.75" hidden="1">
      <c r="A672" s="18">
        <f>IF(D672&lt;&gt;"",SUBTOTAL(103,$D$9:D672),"")</f>
        <v>321</v>
      </c>
      <c r="B672" s="18">
        <v>202508</v>
      </c>
      <c r="C672" s="18" t="str">
        <f t="shared" si="13"/>
        <v>304</v>
      </c>
      <c r="D672" s="18">
        <v>80304001</v>
      </c>
      <c r="E672" s="31" t="s">
        <v>80</v>
      </c>
      <c r="F672" s="29" t="s">
        <v>1505</v>
      </c>
      <c r="G672" s="85" t="s">
        <v>416</v>
      </c>
      <c r="H672" s="27" t="s">
        <v>1517</v>
      </c>
      <c r="I672" s="26" t="s">
        <v>1518</v>
      </c>
      <c r="J672" s="26" t="s">
        <v>787</v>
      </c>
      <c r="K672" s="26" t="s">
        <v>104</v>
      </c>
      <c r="L672" s="28" t="s">
        <v>1184</v>
      </c>
      <c r="M672" s="30"/>
      <c r="N672" s="29" t="s">
        <v>406</v>
      </c>
      <c r="O672" s="224"/>
    </row>
    <row r="673" spans="1:18" s="203" customFormat="1" ht="15.75" hidden="1">
      <c r="A673" s="196">
        <f>IF(D673&lt;&gt;"",SUBTOTAL(103,$D$9:D673),"")</f>
        <v>321</v>
      </c>
      <c r="B673" s="196">
        <v>202508</v>
      </c>
      <c r="C673" s="196" t="str">
        <f t="shared" si="13"/>
        <v>304</v>
      </c>
      <c r="D673" s="196">
        <v>80304001</v>
      </c>
      <c r="E673" s="213" t="s">
        <v>80</v>
      </c>
      <c r="F673" s="199" t="s">
        <v>1505</v>
      </c>
      <c r="G673" s="250" t="s">
        <v>417</v>
      </c>
      <c r="H673" s="200" t="s">
        <v>1517</v>
      </c>
      <c r="I673" s="197" t="s">
        <v>1518</v>
      </c>
      <c r="J673" s="197" t="s">
        <v>787</v>
      </c>
      <c r="K673" s="197" t="s">
        <v>104</v>
      </c>
      <c r="L673" s="201" t="s">
        <v>1519</v>
      </c>
      <c r="M673" s="214"/>
      <c r="N673" s="199" t="s">
        <v>403</v>
      </c>
      <c r="O673" s="225"/>
      <c r="Q673" s="205" t="s">
        <v>2327</v>
      </c>
      <c r="R673" s="203" t="s">
        <v>2328</v>
      </c>
    </row>
    <row r="674" spans="1:18" s="203" customFormat="1" ht="15.75">
      <c r="A674" s="196">
        <f>IF(D674&lt;&gt;"",SUBTOTAL(103,$D$9:D674),"")</f>
        <v>322</v>
      </c>
      <c r="B674" s="196">
        <v>202508</v>
      </c>
      <c r="C674" s="196" t="str">
        <f t="shared" si="13"/>
        <v>304</v>
      </c>
      <c r="D674" s="196">
        <v>82304001</v>
      </c>
      <c r="E674" s="213" t="s">
        <v>80</v>
      </c>
      <c r="F674" s="200" t="s">
        <v>1503</v>
      </c>
      <c r="G674" s="199" t="s">
        <v>2330</v>
      </c>
      <c r="H674" s="200" t="s">
        <v>558</v>
      </c>
      <c r="I674" s="197" t="s">
        <v>919</v>
      </c>
      <c r="J674" s="197" t="s">
        <v>759</v>
      </c>
      <c r="K674" s="197" t="s">
        <v>104</v>
      </c>
      <c r="L674" s="201" t="s">
        <v>559</v>
      </c>
      <c r="M674" s="214"/>
      <c r="N674" s="202" t="s">
        <v>108</v>
      </c>
      <c r="O674" s="225"/>
      <c r="P674" s="251" t="s">
        <v>2320</v>
      </c>
      <c r="R674" s="203" t="s">
        <v>2323</v>
      </c>
    </row>
    <row r="675" spans="1:18" s="203" customFormat="1" ht="15.75">
      <c r="A675" s="196">
        <f>IF(D675&lt;&gt;"",SUBTOTAL(103,$D$9:D675),"")</f>
        <v>323</v>
      </c>
      <c r="B675" s="196">
        <v>202508</v>
      </c>
      <c r="C675" s="196" t="str">
        <f t="shared" si="13"/>
        <v>304</v>
      </c>
      <c r="D675" s="196">
        <v>82304001</v>
      </c>
      <c r="E675" s="213" t="s">
        <v>80</v>
      </c>
      <c r="F675" s="200" t="s">
        <v>1503</v>
      </c>
      <c r="G675" s="199" t="s">
        <v>2329</v>
      </c>
      <c r="H675" s="200" t="s">
        <v>558</v>
      </c>
      <c r="I675" s="197" t="s">
        <v>919</v>
      </c>
      <c r="J675" s="197" t="s">
        <v>759</v>
      </c>
      <c r="K675" s="197" t="s">
        <v>104</v>
      </c>
      <c r="L675" s="201">
        <v>42105</v>
      </c>
      <c r="M675" s="214"/>
      <c r="N675" s="202" t="s">
        <v>108</v>
      </c>
      <c r="O675" s="225"/>
      <c r="P675" s="251" t="s">
        <v>2320</v>
      </c>
      <c r="R675" s="203" t="s">
        <v>2323</v>
      </c>
    </row>
    <row r="676" spans="1:18" s="79" customFormat="1" ht="15.75">
      <c r="A676" s="18">
        <f>IF(D676&lt;&gt;"",SUBTOTAL(103,$D$9:D676),"")</f>
        <v>324</v>
      </c>
      <c r="B676" s="18">
        <v>202508</v>
      </c>
      <c r="C676" s="18" t="str">
        <f t="shared" si="13"/>
        <v>304</v>
      </c>
      <c r="D676" s="18">
        <v>82304001</v>
      </c>
      <c r="E676" s="31" t="s">
        <v>80</v>
      </c>
      <c r="F676" s="27" t="s">
        <v>1503</v>
      </c>
      <c r="G676" s="29" t="s">
        <v>560</v>
      </c>
      <c r="H676" s="27" t="s">
        <v>558</v>
      </c>
      <c r="I676" s="26" t="s">
        <v>919</v>
      </c>
      <c r="J676" s="26" t="s">
        <v>759</v>
      </c>
      <c r="K676" s="26" t="s">
        <v>104</v>
      </c>
      <c r="L676" s="28">
        <v>42105</v>
      </c>
      <c r="M676" s="30"/>
      <c r="N676" s="92" t="s">
        <v>108</v>
      </c>
      <c r="O676" s="224"/>
    </row>
    <row r="677" spans="1:18" s="79" customFormat="1" ht="15.75">
      <c r="A677" s="18">
        <f>IF(D677&lt;&gt;"",SUBTOTAL(103,$D$9:D677),"")</f>
        <v>325</v>
      </c>
      <c r="B677" s="18">
        <v>202508</v>
      </c>
      <c r="C677" s="18" t="str">
        <f t="shared" si="13"/>
        <v>304</v>
      </c>
      <c r="D677" s="18">
        <v>82304001</v>
      </c>
      <c r="E677" s="31" t="s">
        <v>80</v>
      </c>
      <c r="F677" s="27" t="s">
        <v>1503</v>
      </c>
      <c r="G677" s="29" t="s">
        <v>561</v>
      </c>
      <c r="H677" s="27" t="s">
        <v>558</v>
      </c>
      <c r="I677" s="26" t="s">
        <v>919</v>
      </c>
      <c r="J677" s="26" t="s">
        <v>759</v>
      </c>
      <c r="K677" s="26" t="s">
        <v>104</v>
      </c>
      <c r="L677" s="28" t="s">
        <v>562</v>
      </c>
      <c r="M677" s="30"/>
      <c r="N677" s="92" t="s">
        <v>108</v>
      </c>
      <c r="O677" s="224"/>
    </row>
    <row r="678" spans="1:18" s="79" customFormat="1" ht="15.75">
      <c r="A678" s="18">
        <f>IF(D678&lt;&gt;"",SUBTOTAL(103,$D$9:D678),"")</f>
        <v>326</v>
      </c>
      <c r="B678" s="18">
        <v>202508</v>
      </c>
      <c r="C678" s="18" t="str">
        <f t="shared" si="13"/>
        <v>304</v>
      </c>
      <c r="D678" s="18">
        <v>82304001</v>
      </c>
      <c r="E678" s="31" t="s">
        <v>80</v>
      </c>
      <c r="F678" s="27" t="s">
        <v>1503</v>
      </c>
      <c r="G678" s="29" t="s">
        <v>563</v>
      </c>
      <c r="H678" s="27" t="s">
        <v>564</v>
      </c>
      <c r="I678" s="26" t="s">
        <v>924</v>
      </c>
      <c r="J678" s="26" t="s">
        <v>759</v>
      </c>
      <c r="K678" s="26" t="s">
        <v>104</v>
      </c>
      <c r="L678" s="84">
        <v>39577</v>
      </c>
      <c r="M678" s="30"/>
      <c r="N678" s="92" t="s">
        <v>108</v>
      </c>
      <c r="O678" s="224"/>
    </row>
    <row r="679" spans="1:18" s="79" customFormat="1" ht="15.75">
      <c r="A679" s="18">
        <f>IF(D679&lt;&gt;"",SUBTOTAL(103,$D$9:D679),"")</f>
        <v>327</v>
      </c>
      <c r="B679" s="18">
        <v>202508</v>
      </c>
      <c r="C679" s="18" t="str">
        <f t="shared" si="13"/>
        <v>304</v>
      </c>
      <c r="D679" s="18">
        <v>82304001</v>
      </c>
      <c r="E679" s="31" t="s">
        <v>80</v>
      </c>
      <c r="F679" s="27" t="s">
        <v>1503</v>
      </c>
      <c r="G679" s="29" t="s">
        <v>565</v>
      </c>
      <c r="H679" s="27" t="s">
        <v>691</v>
      </c>
      <c r="I679" s="26" t="s">
        <v>844</v>
      </c>
      <c r="J679" s="26" t="s">
        <v>759</v>
      </c>
      <c r="K679" s="26" t="s">
        <v>104</v>
      </c>
      <c r="L679" s="84">
        <v>39577</v>
      </c>
      <c r="M679" s="30"/>
      <c r="N679" s="92" t="s">
        <v>108</v>
      </c>
      <c r="O679" s="224"/>
    </row>
    <row r="680" spans="1:18" s="79" customFormat="1" ht="15.75">
      <c r="A680" s="18">
        <f>IF(D680&lt;&gt;"",SUBTOTAL(103,$D$9:D680),"")</f>
        <v>328</v>
      </c>
      <c r="B680" s="18">
        <v>202508</v>
      </c>
      <c r="C680" s="18" t="str">
        <f t="shared" si="13"/>
        <v>304</v>
      </c>
      <c r="D680" s="18">
        <v>82304001</v>
      </c>
      <c r="E680" s="31" t="s">
        <v>80</v>
      </c>
      <c r="F680" s="27" t="s">
        <v>1503</v>
      </c>
      <c r="G680" s="29" t="s">
        <v>566</v>
      </c>
      <c r="H680" s="27" t="s">
        <v>691</v>
      </c>
      <c r="I680" s="26" t="s">
        <v>844</v>
      </c>
      <c r="J680" s="26" t="s">
        <v>759</v>
      </c>
      <c r="K680" s="26" t="s">
        <v>104</v>
      </c>
      <c r="L680" s="84" t="s">
        <v>567</v>
      </c>
      <c r="M680" s="30"/>
      <c r="N680" s="92" t="s">
        <v>108</v>
      </c>
      <c r="O680" s="224"/>
    </row>
    <row r="681" spans="1:18" s="5" customFormat="1" ht="15.75">
      <c r="A681" s="18">
        <f>IF(D681&lt;&gt;"",SUBTOTAL(103,$D$9:D681),"")</f>
        <v>329</v>
      </c>
      <c r="B681" s="18">
        <v>202508</v>
      </c>
      <c r="C681" s="18" t="str">
        <f t="shared" si="13"/>
        <v>304</v>
      </c>
      <c r="D681" s="18">
        <v>82304001</v>
      </c>
      <c r="E681" s="31" t="s">
        <v>80</v>
      </c>
      <c r="F681" s="27" t="s">
        <v>1503</v>
      </c>
      <c r="G681" s="29" t="s">
        <v>568</v>
      </c>
      <c r="H681" s="35" t="s">
        <v>569</v>
      </c>
      <c r="I681" s="36" t="s">
        <v>1052</v>
      </c>
      <c r="J681" s="26" t="s">
        <v>759</v>
      </c>
      <c r="K681" s="26" t="s">
        <v>104</v>
      </c>
      <c r="L681" s="28" t="s">
        <v>559</v>
      </c>
      <c r="M681" s="30"/>
      <c r="N681" s="92" t="s">
        <v>108</v>
      </c>
      <c r="O681" s="24"/>
    </row>
    <row r="682" spans="1:18" s="5" customFormat="1" ht="15.75">
      <c r="A682" s="18">
        <f>IF(D682&lt;&gt;"",SUBTOTAL(103,$D$9:D682),"")</f>
        <v>330</v>
      </c>
      <c r="B682" s="18">
        <v>202508</v>
      </c>
      <c r="C682" s="18" t="str">
        <f t="shared" si="13"/>
        <v>304</v>
      </c>
      <c r="D682" s="18">
        <v>82304001</v>
      </c>
      <c r="E682" s="31" t="s">
        <v>80</v>
      </c>
      <c r="F682" s="27" t="s">
        <v>1503</v>
      </c>
      <c r="G682" s="29" t="s">
        <v>570</v>
      </c>
      <c r="H682" s="35" t="s">
        <v>569</v>
      </c>
      <c r="I682" s="36" t="s">
        <v>1052</v>
      </c>
      <c r="J682" s="26" t="s">
        <v>759</v>
      </c>
      <c r="K682" s="26" t="s">
        <v>104</v>
      </c>
      <c r="L682" s="84">
        <v>39577</v>
      </c>
      <c r="M682" s="30"/>
      <c r="N682" s="92" t="s">
        <v>108</v>
      </c>
      <c r="O682" s="24"/>
    </row>
    <row r="683" spans="1:18" s="5" customFormat="1" ht="15.75">
      <c r="A683" s="18">
        <f>IF(D683&lt;&gt;"",SUBTOTAL(103,$D$9:D683),"")</f>
        <v>331</v>
      </c>
      <c r="B683" s="18">
        <v>202508</v>
      </c>
      <c r="C683" s="18" t="str">
        <f t="shared" si="13"/>
        <v>304</v>
      </c>
      <c r="D683" s="18">
        <v>82304001</v>
      </c>
      <c r="E683" s="31" t="s">
        <v>80</v>
      </c>
      <c r="F683" s="27" t="s">
        <v>1503</v>
      </c>
      <c r="G683" s="29" t="s">
        <v>571</v>
      </c>
      <c r="H683" s="35"/>
      <c r="I683" s="36" t="s">
        <v>172</v>
      </c>
      <c r="J683" s="26" t="s">
        <v>759</v>
      </c>
      <c r="K683" s="26" t="s">
        <v>104</v>
      </c>
      <c r="L683" s="28" t="s">
        <v>572</v>
      </c>
      <c r="M683" s="30"/>
      <c r="N683" s="92" t="s">
        <v>108</v>
      </c>
      <c r="O683" s="24"/>
    </row>
    <row r="684" spans="1:18" s="5" customFormat="1" ht="15.75">
      <c r="A684" s="18">
        <f>IF(D684&lt;&gt;"",SUBTOTAL(103,$D$9:D684),"")</f>
        <v>332</v>
      </c>
      <c r="B684" s="18">
        <v>202508</v>
      </c>
      <c r="C684" s="18" t="str">
        <f t="shared" si="13"/>
        <v>304</v>
      </c>
      <c r="D684" s="18">
        <v>82304001</v>
      </c>
      <c r="E684" s="31" t="s">
        <v>80</v>
      </c>
      <c r="F684" s="27" t="s">
        <v>1503</v>
      </c>
      <c r="G684" s="29" t="s">
        <v>573</v>
      </c>
      <c r="H684" s="35" t="s">
        <v>574</v>
      </c>
      <c r="I684" s="36" t="s">
        <v>1504</v>
      </c>
      <c r="J684" s="26" t="s">
        <v>759</v>
      </c>
      <c r="K684" s="26" t="s">
        <v>104</v>
      </c>
      <c r="L684" s="28">
        <v>40197</v>
      </c>
      <c r="M684" s="30"/>
      <c r="N684" s="92" t="s">
        <v>108</v>
      </c>
      <c r="O684" s="24"/>
    </row>
    <row r="685" spans="1:18" s="5" customFormat="1" ht="15.75">
      <c r="A685" s="18">
        <f>IF(D685&lt;&gt;"",SUBTOTAL(103,$D$9:D685),"")</f>
        <v>333</v>
      </c>
      <c r="B685" s="18">
        <v>202508</v>
      </c>
      <c r="C685" s="18" t="str">
        <f t="shared" si="13"/>
        <v>304</v>
      </c>
      <c r="D685" s="18">
        <v>82304001</v>
      </c>
      <c r="E685" s="31" t="s">
        <v>80</v>
      </c>
      <c r="F685" s="27" t="s">
        <v>1503</v>
      </c>
      <c r="G685" s="29" t="s">
        <v>575</v>
      </c>
      <c r="H685" s="35" t="s">
        <v>574</v>
      </c>
      <c r="I685" s="36" t="s">
        <v>1504</v>
      </c>
      <c r="J685" s="26" t="s">
        <v>759</v>
      </c>
      <c r="K685" s="26" t="s">
        <v>104</v>
      </c>
      <c r="L685" s="28">
        <v>41710</v>
      </c>
      <c r="M685" s="30"/>
      <c r="N685" s="92" t="s">
        <v>108</v>
      </c>
      <c r="O685" s="24"/>
    </row>
    <row r="686" spans="1:18" s="5" customFormat="1" ht="15.75">
      <c r="A686" s="18">
        <f>IF(D686&lt;&gt;"",SUBTOTAL(103,$D$9:D686),"")</f>
        <v>334</v>
      </c>
      <c r="B686" s="18">
        <v>202508</v>
      </c>
      <c r="C686" s="18" t="str">
        <f t="shared" si="13"/>
        <v>304</v>
      </c>
      <c r="D686" s="18">
        <v>82304001</v>
      </c>
      <c r="E686" s="31" t="s">
        <v>80</v>
      </c>
      <c r="F686" s="27" t="s">
        <v>1503</v>
      </c>
      <c r="G686" s="29" t="s">
        <v>576</v>
      </c>
      <c r="H686" s="35" t="s">
        <v>577</v>
      </c>
      <c r="I686" s="36" t="s">
        <v>920</v>
      </c>
      <c r="J686" s="26" t="s">
        <v>759</v>
      </c>
      <c r="K686" s="26" t="s">
        <v>104</v>
      </c>
      <c r="L686" s="28" t="s">
        <v>578</v>
      </c>
      <c r="M686" s="30"/>
      <c r="N686" s="92" t="s">
        <v>108</v>
      </c>
      <c r="O686" s="24"/>
    </row>
    <row r="687" spans="1:18" s="5" customFormat="1" ht="15.75">
      <c r="A687" s="18">
        <f>IF(D687&lt;&gt;"",SUBTOTAL(103,$D$9:D687),"")</f>
        <v>335</v>
      </c>
      <c r="B687" s="18">
        <v>202508</v>
      </c>
      <c r="C687" s="18" t="str">
        <f t="shared" si="13"/>
        <v>304</v>
      </c>
      <c r="D687" s="18">
        <v>82304001</v>
      </c>
      <c r="E687" s="31" t="s">
        <v>80</v>
      </c>
      <c r="F687" s="27" t="s">
        <v>1503</v>
      </c>
      <c r="G687" s="29" t="s">
        <v>579</v>
      </c>
      <c r="H687" s="35" t="s">
        <v>577</v>
      </c>
      <c r="I687" s="36" t="s">
        <v>920</v>
      </c>
      <c r="J687" s="26" t="s">
        <v>759</v>
      </c>
      <c r="K687" s="26" t="s">
        <v>104</v>
      </c>
      <c r="L687" s="28" t="s">
        <v>580</v>
      </c>
      <c r="M687" s="30"/>
      <c r="N687" s="92" t="s">
        <v>108</v>
      </c>
      <c r="O687" s="24"/>
    </row>
    <row r="688" spans="1:18" s="5" customFormat="1" ht="15.75">
      <c r="A688" s="18">
        <f>IF(D688&lt;&gt;"",SUBTOTAL(103,$D$9:D688),"")</f>
        <v>336</v>
      </c>
      <c r="B688" s="18">
        <v>202508</v>
      </c>
      <c r="C688" s="18" t="str">
        <f t="shared" si="13"/>
        <v>304</v>
      </c>
      <c r="D688" s="18">
        <v>82304001</v>
      </c>
      <c r="E688" s="31" t="s">
        <v>80</v>
      </c>
      <c r="F688" s="27" t="s">
        <v>1503</v>
      </c>
      <c r="G688" s="29" t="s">
        <v>581</v>
      </c>
      <c r="H688" s="35" t="s">
        <v>577</v>
      </c>
      <c r="I688" s="36" t="s">
        <v>920</v>
      </c>
      <c r="J688" s="26" t="s">
        <v>759</v>
      </c>
      <c r="K688" s="26" t="s">
        <v>104</v>
      </c>
      <c r="L688" s="84" t="s">
        <v>249</v>
      </c>
      <c r="M688" s="30"/>
      <c r="N688" s="92" t="s">
        <v>108</v>
      </c>
      <c r="O688" s="24"/>
    </row>
    <row r="689" spans="1:15" s="5" customFormat="1" ht="15.75">
      <c r="A689" s="18">
        <f>IF(D689&lt;&gt;"",SUBTOTAL(103,$D$9:D689),"")</f>
        <v>337</v>
      </c>
      <c r="B689" s="18">
        <v>202508</v>
      </c>
      <c r="C689" s="18" t="str">
        <f t="shared" si="13"/>
        <v>304</v>
      </c>
      <c r="D689" s="18">
        <v>82304001</v>
      </c>
      <c r="E689" s="31" t="s">
        <v>80</v>
      </c>
      <c r="F689" s="27" t="s">
        <v>1503</v>
      </c>
      <c r="G689" s="152" t="s">
        <v>582</v>
      </c>
      <c r="H689" s="35" t="s">
        <v>583</v>
      </c>
      <c r="I689" s="36" t="s">
        <v>844</v>
      </c>
      <c r="J689" s="26" t="s">
        <v>759</v>
      </c>
      <c r="K689" s="26" t="s">
        <v>104</v>
      </c>
      <c r="L689" s="153">
        <v>41768</v>
      </c>
      <c r="M689" s="30"/>
      <c r="N689" s="92" t="s">
        <v>108</v>
      </c>
      <c r="O689" s="24"/>
    </row>
    <row r="690" spans="1:15" s="5" customFormat="1" ht="15.75">
      <c r="A690" s="18">
        <f>IF(D690&lt;&gt;"",SUBTOTAL(103,$D$9:D690),"")</f>
        <v>338</v>
      </c>
      <c r="B690" s="18">
        <v>202508</v>
      </c>
      <c r="C690" s="18" t="str">
        <f t="shared" si="13"/>
        <v>304</v>
      </c>
      <c r="D690" s="18">
        <v>82304001</v>
      </c>
      <c r="E690" s="31" t="s">
        <v>80</v>
      </c>
      <c r="F690" s="27" t="s">
        <v>1503</v>
      </c>
      <c r="G690" s="152" t="s">
        <v>584</v>
      </c>
      <c r="H690" s="35" t="s">
        <v>583</v>
      </c>
      <c r="I690" s="36" t="s">
        <v>844</v>
      </c>
      <c r="J690" s="26" t="s">
        <v>759</v>
      </c>
      <c r="K690" s="26" t="s">
        <v>104</v>
      </c>
      <c r="L690" s="153">
        <v>41768</v>
      </c>
      <c r="M690" s="30"/>
      <c r="N690" s="92" t="s">
        <v>108</v>
      </c>
      <c r="O690" s="24"/>
    </row>
    <row r="691" spans="1:15" s="5" customFormat="1" ht="15.75">
      <c r="A691" s="18">
        <f>IF(D691&lt;&gt;"",SUBTOTAL(103,$D$9:D691),"")</f>
        <v>339</v>
      </c>
      <c r="B691" s="18">
        <v>202508</v>
      </c>
      <c r="C691" s="18" t="str">
        <f t="shared" si="13"/>
        <v>304</v>
      </c>
      <c r="D691" s="18">
        <v>82304001</v>
      </c>
      <c r="E691" s="31" t="s">
        <v>80</v>
      </c>
      <c r="F691" s="27" t="s">
        <v>1503</v>
      </c>
      <c r="G691" s="86" t="s">
        <v>585</v>
      </c>
      <c r="H691" s="35" t="s">
        <v>586</v>
      </c>
      <c r="I691" s="36" t="s">
        <v>162</v>
      </c>
      <c r="J691" s="26" t="s">
        <v>759</v>
      </c>
      <c r="K691" s="26" t="s">
        <v>104</v>
      </c>
      <c r="L691" s="28">
        <v>40253</v>
      </c>
      <c r="M691" s="30"/>
      <c r="N691" s="92" t="s">
        <v>108</v>
      </c>
      <c r="O691" s="24"/>
    </row>
    <row r="692" spans="1:15" s="5" customFormat="1" ht="15.75">
      <c r="A692" s="18">
        <f>IF(D692&lt;&gt;"",SUBTOTAL(103,$D$9:D692),"")</f>
        <v>340</v>
      </c>
      <c r="B692" s="18">
        <v>202508</v>
      </c>
      <c r="C692" s="18" t="str">
        <f t="shared" si="13"/>
        <v>304</v>
      </c>
      <c r="D692" s="18">
        <v>82304001</v>
      </c>
      <c r="E692" s="31" t="s">
        <v>80</v>
      </c>
      <c r="F692" s="27" t="s">
        <v>1503</v>
      </c>
      <c r="G692" s="86" t="s">
        <v>587</v>
      </c>
      <c r="H692" s="35" t="s">
        <v>586</v>
      </c>
      <c r="I692" s="36" t="s">
        <v>162</v>
      </c>
      <c r="J692" s="26" t="s">
        <v>759</v>
      </c>
      <c r="K692" s="26" t="s">
        <v>104</v>
      </c>
      <c r="L692" s="28">
        <v>41688</v>
      </c>
      <c r="M692" s="30"/>
      <c r="N692" s="92" t="s">
        <v>108</v>
      </c>
      <c r="O692" s="24"/>
    </row>
    <row r="693" spans="1:15" s="5" customFormat="1" ht="15.75">
      <c r="A693" s="18">
        <f>IF(D693&lt;&gt;"",SUBTOTAL(103,$D$9:D693),"")</f>
        <v>341</v>
      </c>
      <c r="B693" s="18">
        <v>202508</v>
      </c>
      <c r="C693" s="18" t="str">
        <f t="shared" si="13"/>
        <v>304</v>
      </c>
      <c r="D693" s="18">
        <v>87304001</v>
      </c>
      <c r="E693" s="31" t="s">
        <v>80</v>
      </c>
      <c r="F693" s="29" t="s">
        <v>1530</v>
      </c>
      <c r="G693" s="29">
        <v>2102</v>
      </c>
      <c r="H693" s="35" t="s">
        <v>1531</v>
      </c>
      <c r="I693" s="36" t="s">
        <v>1532</v>
      </c>
      <c r="J693" s="26" t="s">
        <v>1279</v>
      </c>
      <c r="K693" s="26" t="s">
        <v>104</v>
      </c>
      <c r="L693" s="28"/>
      <c r="M693" s="30"/>
      <c r="N693" s="29" t="s">
        <v>109</v>
      </c>
      <c r="O693" s="24"/>
    </row>
    <row r="694" spans="1:15" s="5" customFormat="1" ht="15.75">
      <c r="A694" s="18">
        <f>IF(D694&lt;&gt;"",SUBTOTAL(103,$D$9:D694),"")</f>
        <v>342</v>
      </c>
      <c r="B694" s="18">
        <v>202508</v>
      </c>
      <c r="C694" s="18" t="str">
        <f t="shared" si="13"/>
        <v>304</v>
      </c>
      <c r="D694" s="18">
        <v>87304001</v>
      </c>
      <c r="E694" s="31" t="s">
        <v>80</v>
      </c>
      <c r="F694" s="29" t="s">
        <v>1530</v>
      </c>
      <c r="G694" s="29">
        <v>1624</v>
      </c>
      <c r="H694" s="35" t="s">
        <v>1533</v>
      </c>
      <c r="I694" s="36" t="s">
        <v>1532</v>
      </c>
      <c r="J694" s="26" t="s">
        <v>1279</v>
      </c>
      <c r="K694" s="26" t="s">
        <v>104</v>
      </c>
      <c r="L694" s="28"/>
      <c r="M694" s="30"/>
      <c r="N694" s="29" t="s">
        <v>109</v>
      </c>
      <c r="O694" s="24"/>
    </row>
    <row r="695" spans="1:15" s="5" customFormat="1" ht="15.75">
      <c r="A695" s="18">
        <f>IF(D695&lt;&gt;"",SUBTOTAL(103,$D$9:D695),"")</f>
        <v>343</v>
      </c>
      <c r="B695" s="18">
        <v>202508</v>
      </c>
      <c r="C695" s="18" t="str">
        <f t="shared" si="13"/>
        <v>304</v>
      </c>
      <c r="D695" s="18">
        <v>87304001</v>
      </c>
      <c r="E695" s="31" t="s">
        <v>80</v>
      </c>
      <c r="F695" s="29" t="s">
        <v>1530</v>
      </c>
      <c r="G695" s="29">
        <v>1792</v>
      </c>
      <c r="H695" s="35" t="s">
        <v>1534</v>
      </c>
      <c r="I695" s="36" t="s">
        <v>1532</v>
      </c>
      <c r="J695" s="26" t="s">
        <v>1279</v>
      </c>
      <c r="K695" s="26" t="s">
        <v>104</v>
      </c>
      <c r="L695" s="28"/>
      <c r="M695" s="30"/>
      <c r="N695" s="29" t="s">
        <v>109</v>
      </c>
      <c r="O695" s="24"/>
    </row>
    <row r="696" spans="1:15" s="5" customFormat="1" ht="15.75">
      <c r="A696" s="18">
        <f>IF(D696&lt;&gt;"",SUBTOTAL(103,$D$9:D696),"")</f>
        <v>344</v>
      </c>
      <c r="B696" s="18">
        <v>202508</v>
      </c>
      <c r="C696" s="18" t="str">
        <f t="shared" si="13"/>
        <v>304</v>
      </c>
      <c r="D696" s="18">
        <v>87304001</v>
      </c>
      <c r="E696" s="31" t="s">
        <v>80</v>
      </c>
      <c r="F696" s="29" t="s">
        <v>1530</v>
      </c>
      <c r="G696" s="29">
        <v>2600</v>
      </c>
      <c r="H696" s="35" t="s">
        <v>1535</v>
      </c>
      <c r="I696" s="36" t="s">
        <v>1532</v>
      </c>
      <c r="J696" s="26" t="s">
        <v>1279</v>
      </c>
      <c r="K696" s="26" t="s">
        <v>104</v>
      </c>
      <c r="L696" s="28"/>
      <c r="M696" s="30"/>
      <c r="N696" s="29" t="s">
        <v>109</v>
      </c>
      <c r="O696" s="24"/>
    </row>
    <row r="697" spans="1:15" s="5" customFormat="1" ht="15.75">
      <c r="A697" s="18">
        <f>IF(D697&lt;&gt;"",SUBTOTAL(103,$D$9:D697),"")</f>
        <v>345</v>
      </c>
      <c r="B697" s="18">
        <v>202508</v>
      </c>
      <c r="C697" s="18" t="str">
        <f t="shared" si="13"/>
        <v>304</v>
      </c>
      <c r="D697" s="18">
        <v>87304001</v>
      </c>
      <c r="E697" s="31" t="s">
        <v>80</v>
      </c>
      <c r="F697" s="29" t="s">
        <v>1530</v>
      </c>
      <c r="G697" s="29">
        <v>2610</v>
      </c>
      <c r="H697" s="35" t="s">
        <v>1536</v>
      </c>
      <c r="I697" s="36" t="s">
        <v>1191</v>
      </c>
      <c r="J697" s="26" t="s">
        <v>1279</v>
      </c>
      <c r="K697" s="26" t="s">
        <v>104</v>
      </c>
      <c r="L697" s="28"/>
      <c r="M697" s="30"/>
      <c r="N697" s="29" t="s">
        <v>109</v>
      </c>
      <c r="O697" s="24"/>
    </row>
    <row r="698" spans="1:15" s="5" customFormat="1" ht="15.75">
      <c r="A698" s="18">
        <f>IF(D698&lt;&gt;"",SUBTOTAL(103,$D$9:D698),"")</f>
        <v>346</v>
      </c>
      <c r="B698" s="18">
        <v>202508</v>
      </c>
      <c r="C698" s="18" t="str">
        <f t="shared" si="13"/>
        <v>304</v>
      </c>
      <c r="D698" s="18">
        <v>87304001</v>
      </c>
      <c r="E698" s="31" t="s">
        <v>80</v>
      </c>
      <c r="F698" s="29" t="s">
        <v>1530</v>
      </c>
      <c r="G698" s="29">
        <v>3842</v>
      </c>
      <c r="H698" s="35" t="s">
        <v>1537</v>
      </c>
      <c r="I698" s="36" t="s">
        <v>1538</v>
      </c>
      <c r="J698" s="26" t="s">
        <v>1279</v>
      </c>
      <c r="K698" s="26" t="s">
        <v>104</v>
      </c>
      <c r="L698" s="28"/>
      <c r="M698" s="30"/>
      <c r="N698" s="29" t="s">
        <v>107</v>
      </c>
      <c r="O698" s="24"/>
    </row>
    <row r="699" spans="1:15" s="5" customFormat="1" ht="15.75">
      <c r="A699" s="18">
        <f>IF(D699&lt;&gt;"",SUBTOTAL(103,$D$9:D699),"")</f>
        <v>347</v>
      </c>
      <c r="B699" s="18">
        <v>202508</v>
      </c>
      <c r="C699" s="18" t="str">
        <f t="shared" si="13"/>
        <v>304</v>
      </c>
      <c r="D699" s="18">
        <v>87304001</v>
      </c>
      <c r="E699" s="31" t="s">
        <v>80</v>
      </c>
      <c r="F699" s="29" t="s">
        <v>1530</v>
      </c>
      <c r="G699" s="29">
        <v>3843</v>
      </c>
      <c r="H699" s="35" t="s">
        <v>1537</v>
      </c>
      <c r="I699" s="36" t="s">
        <v>1538</v>
      </c>
      <c r="J699" s="26" t="s">
        <v>1279</v>
      </c>
      <c r="K699" s="26" t="s">
        <v>104</v>
      </c>
      <c r="L699" s="28"/>
      <c r="M699" s="30"/>
      <c r="N699" s="29" t="s">
        <v>109</v>
      </c>
      <c r="O699" s="24"/>
    </row>
    <row r="700" spans="1:15" s="157" customFormat="1" ht="15.75" hidden="1">
      <c r="A700" s="18">
        <f>IF(D700&lt;&gt;"",SUBTOTAL(103,$D$9:D700),"")</f>
        <v>347</v>
      </c>
      <c r="B700" s="18">
        <v>202508</v>
      </c>
      <c r="C700" s="18" t="str">
        <f t="shared" si="13"/>
        <v>305</v>
      </c>
      <c r="D700" s="32">
        <v>80305001</v>
      </c>
      <c r="E700" s="33" t="s">
        <v>81</v>
      </c>
      <c r="F700" s="34" t="s">
        <v>41</v>
      </c>
      <c r="G700" s="34" t="s">
        <v>653</v>
      </c>
      <c r="H700" s="154" t="s">
        <v>654</v>
      </c>
      <c r="I700" s="155" t="s">
        <v>814</v>
      </c>
      <c r="J700" s="155" t="s">
        <v>787</v>
      </c>
      <c r="K700" s="26" t="s">
        <v>104</v>
      </c>
      <c r="L700" s="156" t="s">
        <v>655</v>
      </c>
      <c r="M700" s="30"/>
      <c r="N700" s="34" t="s">
        <v>656</v>
      </c>
      <c r="O700" s="229"/>
    </row>
    <row r="701" spans="1:15" s="159" customFormat="1" ht="15.75">
      <c r="A701" s="18">
        <f>IF(D701&lt;&gt;"",SUBTOTAL(103,$D$9:D701),"")</f>
        <v>348</v>
      </c>
      <c r="B701" s="18">
        <v>202508</v>
      </c>
      <c r="C701" s="18" t="str">
        <f t="shared" si="13"/>
        <v>305</v>
      </c>
      <c r="D701" s="32">
        <v>87305001</v>
      </c>
      <c r="E701" s="33" t="s">
        <v>81</v>
      </c>
      <c r="F701" s="27" t="s">
        <v>2217</v>
      </c>
      <c r="G701" s="34" t="s">
        <v>2212</v>
      </c>
      <c r="H701" s="158" t="s">
        <v>2213</v>
      </c>
      <c r="I701" s="81" t="s">
        <v>853</v>
      </c>
      <c r="J701" s="81" t="s">
        <v>2198</v>
      </c>
      <c r="K701" s="26" t="s">
        <v>104</v>
      </c>
      <c r="L701" s="156" t="s">
        <v>1205</v>
      </c>
      <c r="M701" s="30"/>
      <c r="N701" s="34" t="s">
        <v>106</v>
      </c>
      <c r="O701" s="230"/>
    </row>
    <row r="702" spans="1:15" s="162" customFormat="1" ht="15.75">
      <c r="A702" s="18">
        <f>IF(D702&lt;&gt;"",SUBTOTAL(103,$D$9:D702),"")</f>
        <v>349</v>
      </c>
      <c r="B702" s="18">
        <v>202508</v>
      </c>
      <c r="C702" s="18" t="str">
        <f t="shared" si="13"/>
        <v>305</v>
      </c>
      <c r="D702" s="18">
        <v>82305001</v>
      </c>
      <c r="E702" s="25" t="s">
        <v>81</v>
      </c>
      <c r="F702" s="29" t="s">
        <v>62</v>
      </c>
      <c r="G702" s="160">
        <v>253</v>
      </c>
      <c r="H702" s="33" t="s">
        <v>278</v>
      </c>
      <c r="I702" s="32" t="s">
        <v>843</v>
      </c>
      <c r="J702" s="81" t="s">
        <v>759</v>
      </c>
      <c r="K702" s="26" t="s">
        <v>104</v>
      </c>
      <c r="L702" s="161" t="s">
        <v>281</v>
      </c>
      <c r="M702" s="30"/>
      <c r="N702" s="160" t="s">
        <v>2214</v>
      </c>
      <c r="O702" s="230"/>
    </row>
    <row r="703" spans="1:15" s="162" customFormat="1" ht="15.75">
      <c r="A703" s="18">
        <f>IF(D703&lt;&gt;"",SUBTOTAL(103,$D$9:D703),"")</f>
        <v>350</v>
      </c>
      <c r="B703" s="18">
        <v>202508</v>
      </c>
      <c r="C703" s="18" t="str">
        <f t="shared" si="13"/>
        <v>305</v>
      </c>
      <c r="D703" s="18">
        <v>82305001</v>
      </c>
      <c r="E703" s="25" t="s">
        <v>81</v>
      </c>
      <c r="F703" s="29" t="s">
        <v>62</v>
      </c>
      <c r="G703" s="160">
        <v>163</v>
      </c>
      <c r="H703" s="33" t="s">
        <v>282</v>
      </c>
      <c r="I703" s="32" t="s">
        <v>283</v>
      </c>
      <c r="J703" s="81" t="s">
        <v>759</v>
      </c>
      <c r="K703" s="26" t="s">
        <v>104</v>
      </c>
      <c r="L703" s="161" t="s">
        <v>284</v>
      </c>
      <c r="M703" s="30"/>
      <c r="N703" s="160" t="s">
        <v>108</v>
      </c>
      <c r="O703" s="230"/>
    </row>
    <row r="704" spans="1:15" s="162" customFormat="1" ht="15.75">
      <c r="A704" s="18">
        <f>IF(D704&lt;&gt;"",SUBTOTAL(103,$D$9:D704),"")</f>
        <v>351</v>
      </c>
      <c r="B704" s="18">
        <v>202508</v>
      </c>
      <c r="C704" s="18" t="str">
        <f t="shared" si="13"/>
        <v>305</v>
      </c>
      <c r="D704" s="18">
        <v>82305001</v>
      </c>
      <c r="E704" s="25" t="s">
        <v>81</v>
      </c>
      <c r="F704" s="29" t="s">
        <v>62</v>
      </c>
      <c r="G704" s="160">
        <v>254</v>
      </c>
      <c r="H704" s="33" t="s">
        <v>282</v>
      </c>
      <c r="I704" s="32" t="s">
        <v>283</v>
      </c>
      <c r="J704" s="81" t="s">
        <v>759</v>
      </c>
      <c r="K704" s="26" t="s">
        <v>104</v>
      </c>
      <c r="L704" s="161" t="s">
        <v>284</v>
      </c>
      <c r="M704" s="30"/>
      <c r="N704" s="160" t="s">
        <v>108</v>
      </c>
      <c r="O704" s="230"/>
    </row>
    <row r="705" spans="1:15" s="162" customFormat="1" ht="15.75">
      <c r="A705" s="18">
        <f>IF(D705&lt;&gt;"",SUBTOTAL(103,$D$9:D705),"")</f>
        <v>352</v>
      </c>
      <c r="B705" s="18">
        <v>202508</v>
      </c>
      <c r="C705" s="18" t="str">
        <f t="shared" si="13"/>
        <v>305</v>
      </c>
      <c r="D705" s="18">
        <v>82305001</v>
      </c>
      <c r="E705" s="25" t="s">
        <v>81</v>
      </c>
      <c r="F705" s="29" t="s">
        <v>62</v>
      </c>
      <c r="G705" s="160">
        <v>535</v>
      </c>
      <c r="H705" s="33" t="s">
        <v>2215</v>
      </c>
      <c r="I705" s="32" t="s">
        <v>1718</v>
      </c>
      <c r="J705" s="81" t="s">
        <v>759</v>
      </c>
      <c r="K705" s="26" t="s">
        <v>104</v>
      </c>
      <c r="L705" s="161" t="s">
        <v>285</v>
      </c>
      <c r="M705" s="30"/>
      <c r="N705" s="160" t="s">
        <v>2214</v>
      </c>
      <c r="O705" s="230"/>
    </row>
    <row r="706" spans="1:15" s="162" customFormat="1" ht="15.75">
      <c r="A706" s="18">
        <f>IF(D706&lt;&gt;"",SUBTOTAL(103,$D$9:D706),"")</f>
        <v>353</v>
      </c>
      <c r="B706" s="18">
        <v>202508</v>
      </c>
      <c r="C706" s="18" t="str">
        <f t="shared" si="13"/>
        <v>305</v>
      </c>
      <c r="D706" s="18">
        <v>82305001</v>
      </c>
      <c r="E706" s="25" t="s">
        <v>81</v>
      </c>
      <c r="F706" s="29" t="s">
        <v>62</v>
      </c>
      <c r="G706" s="160">
        <v>536</v>
      </c>
      <c r="H706" s="33" t="s">
        <v>282</v>
      </c>
      <c r="I706" s="32" t="s">
        <v>283</v>
      </c>
      <c r="J706" s="81" t="s">
        <v>759</v>
      </c>
      <c r="K706" s="26" t="s">
        <v>104</v>
      </c>
      <c r="L706" s="161" t="s">
        <v>285</v>
      </c>
      <c r="M706" s="30"/>
      <c r="N706" s="160" t="s">
        <v>2214</v>
      </c>
      <c r="O706" s="230"/>
    </row>
    <row r="707" spans="1:15" s="162" customFormat="1" ht="15.75">
      <c r="A707" s="18">
        <f>IF(D707&lt;&gt;"",SUBTOTAL(103,$D$9:D707),"")</f>
        <v>354</v>
      </c>
      <c r="B707" s="18">
        <v>202508</v>
      </c>
      <c r="C707" s="18" t="str">
        <f t="shared" ref="C707:C708" si="14">MID(D707,3,3)</f>
        <v>305</v>
      </c>
      <c r="D707" s="18">
        <v>82305001</v>
      </c>
      <c r="E707" s="25" t="s">
        <v>81</v>
      </c>
      <c r="F707" s="29" t="s">
        <v>62</v>
      </c>
      <c r="G707" s="160">
        <v>605</v>
      </c>
      <c r="H707" s="158" t="s">
        <v>280</v>
      </c>
      <c r="I707" s="81" t="s">
        <v>920</v>
      </c>
      <c r="J707" s="81" t="s">
        <v>759</v>
      </c>
      <c r="K707" s="26" t="s">
        <v>104</v>
      </c>
      <c r="L707" s="161" t="s">
        <v>286</v>
      </c>
      <c r="M707" s="30"/>
      <c r="N707" s="160" t="s">
        <v>2214</v>
      </c>
      <c r="O707" s="230"/>
    </row>
    <row r="708" spans="1:15" s="162" customFormat="1" ht="15.75">
      <c r="A708" s="18">
        <f>IF(D708&lt;&gt;"",SUBTOTAL(103,$D$9:D708),"")</f>
        <v>355</v>
      </c>
      <c r="B708" s="18">
        <v>202508</v>
      </c>
      <c r="C708" s="18" t="str">
        <f t="shared" si="14"/>
        <v>305</v>
      </c>
      <c r="D708" s="18">
        <v>82305001</v>
      </c>
      <c r="E708" s="25" t="s">
        <v>81</v>
      </c>
      <c r="F708" s="29" t="s">
        <v>62</v>
      </c>
      <c r="G708" s="160">
        <v>527</v>
      </c>
      <c r="H708" s="158" t="s">
        <v>2216</v>
      </c>
      <c r="I708" s="81" t="s">
        <v>925</v>
      </c>
      <c r="J708" s="81" t="s">
        <v>759</v>
      </c>
      <c r="K708" s="26" t="s">
        <v>104</v>
      </c>
      <c r="L708" s="161" t="s">
        <v>287</v>
      </c>
      <c r="M708" s="30"/>
      <c r="N708" s="160" t="s">
        <v>108</v>
      </c>
      <c r="O708" s="230"/>
    </row>
    <row r="709" spans="1:15" s="5" customFormat="1" ht="15.75" hidden="1">
      <c r="A709" s="18">
        <f>IF(D709&lt;&gt;"",SUBTOTAL(103,$D$9:D709),"")</f>
        <v>355</v>
      </c>
      <c r="B709" s="18">
        <v>202508</v>
      </c>
      <c r="C709" s="26" t="str">
        <f t="shared" ref="C709:C776" si="15">MID(D709,3,3)</f>
        <v>306</v>
      </c>
      <c r="D709" s="18">
        <v>72306001</v>
      </c>
      <c r="E709" s="80" t="s">
        <v>1454</v>
      </c>
      <c r="F709" s="29" t="s">
        <v>1435</v>
      </c>
      <c r="G709" s="29" t="s">
        <v>1436</v>
      </c>
      <c r="H709" s="35" t="s">
        <v>1437</v>
      </c>
      <c r="I709" s="36" t="s">
        <v>913</v>
      </c>
      <c r="J709" s="26" t="s">
        <v>787</v>
      </c>
      <c r="K709" s="26" t="s">
        <v>104</v>
      </c>
      <c r="L709" s="28">
        <v>45736</v>
      </c>
      <c r="M709" s="30"/>
      <c r="N709" s="92" t="s">
        <v>108</v>
      </c>
      <c r="O709" s="24"/>
    </row>
    <row r="710" spans="1:15" s="5" customFormat="1" ht="15.75" hidden="1">
      <c r="A710" s="18">
        <f>IF(D710&lt;&gt;"",SUBTOTAL(103,$D$9:D710),"")</f>
        <v>355</v>
      </c>
      <c r="B710" s="18">
        <v>202508</v>
      </c>
      <c r="C710" s="26" t="str">
        <f t="shared" si="15"/>
        <v>306</v>
      </c>
      <c r="D710" s="18">
        <v>72306001</v>
      </c>
      <c r="E710" s="80" t="s">
        <v>1454</v>
      </c>
      <c r="F710" s="29" t="s">
        <v>1435</v>
      </c>
      <c r="G710" s="29" t="s">
        <v>1438</v>
      </c>
      <c r="H710" s="35" t="s">
        <v>1439</v>
      </c>
      <c r="I710" s="36" t="s">
        <v>1006</v>
      </c>
      <c r="J710" s="26" t="s">
        <v>787</v>
      </c>
      <c r="K710" s="26" t="s">
        <v>104</v>
      </c>
      <c r="L710" s="28">
        <v>44673</v>
      </c>
      <c r="M710" s="30"/>
      <c r="N710" s="92" t="s">
        <v>1420</v>
      </c>
      <c r="O710" s="24"/>
    </row>
    <row r="711" spans="1:15" s="5" customFormat="1" ht="15.75" hidden="1">
      <c r="A711" s="18">
        <f>IF(D711&lt;&gt;"",SUBTOTAL(103,$D$9:D711),"")</f>
        <v>355</v>
      </c>
      <c r="B711" s="18">
        <v>202508</v>
      </c>
      <c r="C711" s="26" t="str">
        <f t="shared" si="15"/>
        <v>306</v>
      </c>
      <c r="D711" s="18">
        <v>72306001</v>
      </c>
      <c r="E711" s="80" t="s">
        <v>1454</v>
      </c>
      <c r="F711" s="29" t="s">
        <v>1435</v>
      </c>
      <c r="G711" s="29" t="s">
        <v>1440</v>
      </c>
      <c r="H711" s="35" t="s">
        <v>1441</v>
      </c>
      <c r="I711" s="36" t="s">
        <v>1018</v>
      </c>
      <c r="J711" s="26" t="s">
        <v>787</v>
      </c>
      <c r="K711" s="26" t="s">
        <v>104</v>
      </c>
      <c r="L711" s="28">
        <v>43677</v>
      </c>
      <c r="M711" s="30"/>
      <c r="N711" s="92" t="s">
        <v>108</v>
      </c>
      <c r="O711" s="24"/>
    </row>
    <row r="712" spans="1:15" s="5" customFormat="1" ht="15.75" hidden="1">
      <c r="A712" s="18">
        <f>IF(D712&lt;&gt;"",SUBTOTAL(103,$D$9:D712),"")</f>
        <v>355</v>
      </c>
      <c r="B712" s="18">
        <v>202508</v>
      </c>
      <c r="C712" s="26" t="str">
        <f t="shared" si="15"/>
        <v>306</v>
      </c>
      <c r="D712" s="18">
        <v>72306001</v>
      </c>
      <c r="E712" s="80" t="s">
        <v>1454</v>
      </c>
      <c r="F712" s="29" t="s">
        <v>1435</v>
      </c>
      <c r="G712" s="29" t="s">
        <v>1442</v>
      </c>
      <c r="H712" s="27" t="s">
        <v>1443</v>
      </c>
      <c r="I712" s="26" t="s">
        <v>1025</v>
      </c>
      <c r="J712" s="26" t="s">
        <v>787</v>
      </c>
      <c r="K712" s="26" t="s">
        <v>104</v>
      </c>
      <c r="L712" s="28">
        <v>43497</v>
      </c>
      <c r="M712" s="30"/>
      <c r="N712" s="92" t="s">
        <v>108</v>
      </c>
      <c r="O712" s="24"/>
    </row>
    <row r="713" spans="1:15" s="5" customFormat="1" ht="15.75" hidden="1">
      <c r="A713" s="18">
        <f>IF(D713&lt;&gt;"",SUBTOTAL(103,$D$9:D713),"")</f>
        <v>355</v>
      </c>
      <c r="B713" s="18">
        <v>202508</v>
      </c>
      <c r="C713" s="26" t="str">
        <f t="shared" si="15"/>
        <v>306</v>
      </c>
      <c r="D713" s="18">
        <v>72306001</v>
      </c>
      <c r="E713" s="80" t="s">
        <v>1454</v>
      </c>
      <c r="F713" s="29" t="s">
        <v>1435</v>
      </c>
      <c r="G713" s="29" t="s">
        <v>1444</v>
      </c>
      <c r="H713" s="27" t="s">
        <v>1445</v>
      </c>
      <c r="I713" s="26" t="s">
        <v>1013</v>
      </c>
      <c r="J713" s="26" t="s">
        <v>787</v>
      </c>
      <c r="K713" s="26" t="s">
        <v>104</v>
      </c>
      <c r="L713" s="28">
        <v>43676</v>
      </c>
      <c r="M713" s="30"/>
      <c r="N713" s="92" t="s">
        <v>108</v>
      </c>
      <c r="O713" s="24"/>
    </row>
    <row r="714" spans="1:15" s="5" customFormat="1" ht="15.75" hidden="1">
      <c r="A714" s="18">
        <f>IF(D714&lt;&gt;"",SUBTOTAL(103,$D$9:D714),"")</f>
        <v>355</v>
      </c>
      <c r="B714" s="18">
        <v>202508</v>
      </c>
      <c r="C714" s="26" t="str">
        <f t="shared" si="15"/>
        <v>306</v>
      </c>
      <c r="D714" s="18">
        <v>72306001</v>
      </c>
      <c r="E714" s="80" t="s">
        <v>1454</v>
      </c>
      <c r="F714" s="31" t="s">
        <v>1435</v>
      </c>
      <c r="G714" s="80" t="s">
        <v>1446</v>
      </c>
      <c r="H714" s="163" t="s">
        <v>1447</v>
      </c>
      <c r="I714" s="82" t="s">
        <v>802</v>
      </c>
      <c r="J714" s="26" t="s">
        <v>787</v>
      </c>
      <c r="K714" s="26" t="s">
        <v>104</v>
      </c>
      <c r="L714" s="83">
        <v>45623</v>
      </c>
      <c r="M714" s="30"/>
      <c r="N714" s="80" t="s">
        <v>1420</v>
      </c>
      <c r="O714" s="24"/>
    </row>
    <row r="715" spans="1:15" s="5" customFormat="1" ht="15.75" hidden="1">
      <c r="A715" s="18">
        <f>IF(D715&lt;&gt;"",SUBTOTAL(103,$D$9:D715),"")</f>
        <v>355</v>
      </c>
      <c r="B715" s="18">
        <v>202508</v>
      </c>
      <c r="C715" s="18" t="str">
        <f t="shared" si="15"/>
        <v>306</v>
      </c>
      <c r="D715" s="18">
        <v>80306001</v>
      </c>
      <c r="E715" s="80" t="s">
        <v>1454</v>
      </c>
      <c r="F715" s="80" t="s">
        <v>1426</v>
      </c>
      <c r="G715" s="80" t="s">
        <v>1427</v>
      </c>
      <c r="H715" s="163" t="s">
        <v>329</v>
      </c>
      <c r="I715" s="82" t="s">
        <v>814</v>
      </c>
      <c r="J715" s="26" t="s">
        <v>787</v>
      </c>
      <c r="K715" s="26" t="s">
        <v>104</v>
      </c>
      <c r="L715" s="83">
        <v>43547</v>
      </c>
      <c r="M715" s="30"/>
      <c r="N715" s="80" t="s">
        <v>108</v>
      </c>
      <c r="O715" s="24"/>
    </row>
    <row r="716" spans="1:15" s="5" customFormat="1" ht="15.75" hidden="1">
      <c r="A716" s="18">
        <f>IF(D716&lt;&gt;"",SUBTOTAL(103,$D$9:D716),"")</f>
        <v>355</v>
      </c>
      <c r="B716" s="18">
        <v>202508</v>
      </c>
      <c r="C716" s="18" t="str">
        <f t="shared" si="15"/>
        <v>306</v>
      </c>
      <c r="D716" s="18">
        <v>80306001</v>
      </c>
      <c r="E716" s="80" t="s">
        <v>1454</v>
      </c>
      <c r="F716" s="80" t="s">
        <v>1426</v>
      </c>
      <c r="G716" s="80" t="s">
        <v>332</v>
      </c>
      <c r="H716" s="163" t="s">
        <v>230</v>
      </c>
      <c r="I716" s="82" t="s">
        <v>1428</v>
      </c>
      <c r="J716" s="26" t="s">
        <v>787</v>
      </c>
      <c r="K716" s="26" t="s">
        <v>104</v>
      </c>
      <c r="L716" s="83">
        <v>45208</v>
      </c>
      <c r="M716" s="30"/>
      <c r="N716" s="80" t="s">
        <v>108</v>
      </c>
      <c r="O716" s="24"/>
    </row>
    <row r="717" spans="1:15" s="5" customFormat="1" ht="15.75" hidden="1">
      <c r="A717" s="18">
        <f>IF(D717&lt;&gt;"",SUBTOTAL(103,$D$9:D717),"")</f>
        <v>355</v>
      </c>
      <c r="B717" s="18">
        <v>202508</v>
      </c>
      <c r="C717" s="18" t="str">
        <f t="shared" si="15"/>
        <v>306</v>
      </c>
      <c r="D717" s="18">
        <v>80306001</v>
      </c>
      <c r="E717" s="80" t="s">
        <v>1454</v>
      </c>
      <c r="F717" s="80" t="s">
        <v>1426</v>
      </c>
      <c r="G717" s="80" t="s">
        <v>333</v>
      </c>
      <c r="H717" s="31" t="s">
        <v>230</v>
      </c>
      <c r="I717" s="18" t="s">
        <v>1428</v>
      </c>
      <c r="J717" s="26" t="s">
        <v>787</v>
      </c>
      <c r="K717" s="26" t="s">
        <v>104</v>
      </c>
      <c r="L717" s="83">
        <v>44944</v>
      </c>
      <c r="M717" s="30"/>
      <c r="N717" s="80" t="s">
        <v>108</v>
      </c>
      <c r="O717" s="24"/>
    </row>
    <row r="718" spans="1:15" s="5" customFormat="1" ht="15.75" hidden="1">
      <c r="A718" s="18">
        <f>IF(D718&lt;&gt;"",SUBTOTAL(103,$D$9:D718),"")</f>
        <v>355</v>
      </c>
      <c r="B718" s="18">
        <v>202508</v>
      </c>
      <c r="C718" s="18" t="str">
        <f t="shared" si="15"/>
        <v>306</v>
      </c>
      <c r="D718" s="18">
        <v>80306001</v>
      </c>
      <c r="E718" s="80" t="s">
        <v>1454</v>
      </c>
      <c r="F718" s="80" t="s">
        <v>1426</v>
      </c>
      <c r="G718" s="80" t="s">
        <v>1429</v>
      </c>
      <c r="H718" s="31" t="s">
        <v>330</v>
      </c>
      <c r="I718" s="18" t="s">
        <v>1297</v>
      </c>
      <c r="J718" s="26" t="s">
        <v>787</v>
      </c>
      <c r="K718" s="26" t="s">
        <v>104</v>
      </c>
      <c r="L718" s="83">
        <v>45527</v>
      </c>
      <c r="M718" s="30"/>
      <c r="N718" s="80" t="s">
        <v>108</v>
      </c>
      <c r="O718" s="24"/>
    </row>
    <row r="719" spans="1:15" s="5" customFormat="1" ht="15.75" hidden="1">
      <c r="A719" s="18">
        <f>IF(D719&lt;&gt;"",SUBTOTAL(103,$D$9:D719),"")</f>
        <v>355</v>
      </c>
      <c r="B719" s="18">
        <v>202508</v>
      </c>
      <c r="C719" s="18" t="str">
        <f t="shared" si="15"/>
        <v>306</v>
      </c>
      <c r="D719" s="18">
        <v>80306001</v>
      </c>
      <c r="E719" s="80" t="s">
        <v>1454</v>
      </c>
      <c r="F719" s="80" t="s">
        <v>1426</v>
      </c>
      <c r="G719" s="80" t="s">
        <v>334</v>
      </c>
      <c r="H719" s="163" t="s">
        <v>1430</v>
      </c>
      <c r="I719" s="82" t="s">
        <v>888</v>
      </c>
      <c r="J719" s="26" t="s">
        <v>787</v>
      </c>
      <c r="K719" s="26" t="s">
        <v>104</v>
      </c>
      <c r="L719" s="83">
        <v>45026</v>
      </c>
      <c r="M719" s="30"/>
      <c r="N719" s="80" t="s">
        <v>108</v>
      </c>
      <c r="O719" s="24"/>
    </row>
    <row r="720" spans="1:15" s="5" customFormat="1" ht="15.75" hidden="1">
      <c r="A720" s="18">
        <f>IF(D720&lt;&gt;"",SUBTOTAL(103,$D$9:D720),"")</f>
        <v>355</v>
      </c>
      <c r="B720" s="18">
        <v>202508</v>
      </c>
      <c r="C720" s="18" t="str">
        <f t="shared" si="15"/>
        <v>306</v>
      </c>
      <c r="D720" s="18">
        <v>80306001</v>
      </c>
      <c r="E720" s="80" t="s">
        <v>1454</v>
      </c>
      <c r="F720" s="80" t="s">
        <v>1426</v>
      </c>
      <c r="G720" s="80" t="s">
        <v>335</v>
      </c>
      <c r="H720" s="163" t="s">
        <v>1431</v>
      </c>
      <c r="I720" s="82" t="s">
        <v>932</v>
      </c>
      <c r="J720" s="26" t="s">
        <v>787</v>
      </c>
      <c r="K720" s="26" t="s">
        <v>104</v>
      </c>
      <c r="L720" s="83">
        <v>45024</v>
      </c>
      <c r="M720" s="30"/>
      <c r="N720" s="80" t="s">
        <v>108</v>
      </c>
      <c r="O720" s="24"/>
    </row>
    <row r="721" spans="1:16" s="5" customFormat="1" ht="15.75" hidden="1">
      <c r="A721" s="18">
        <f>IF(D721&lt;&gt;"",SUBTOTAL(103,$D$9:D721),"")</f>
        <v>355</v>
      </c>
      <c r="B721" s="18">
        <v>202508</v>
      </c>
      <c r="C721" s="18" t="str">
        <f t="shared" si="15"/>
        <v>306</v>
      </c>
      <c r="D721" s="18">
        <v>80306001</v>
      </c>
      <c r="E721" s="80" t="s">
        <v>1454</v>
      </c>
      <c r="F721" s="80" t="s">
        <v>1426</v>
      </c>
      <c r="G721" s="80" t="s">
        <v>336</v>
      </c>
      <c r="H721" s="163" t="s">
        <v>331</v>
      </c>
      <c r="I721" s="82" t="s">
        <v>1432</v>
      </c>
      <c r="J721" s="26" t="s">
        <v>787</v>
      </c>
      <c r="K721" s="26" t="s">
        <v>104</v>
      </c>
      <c r="L721" s="83">
        <v>45055</v>
      </c>
      <c r="M721" s="30"/>
      <c r="N721" s="80" t="s">
        <v>108</v>
      </c>
      <c r="O721" s="24"/>
    </row>
    <row r="722" spans="1:16" s="5" customFormat="1" ht="15.75" hidden="1">
      <c r="A722" s="18">
        <f>IF(D722&lt;&gt;"",SUBTOTAL(103,$D$9:D722),"")</f>
        <v>355</v>
      </c>
      <c r="B722" s="18">
        <v>202508</v>
      </c>
      <c r="C722" s="18" t="str">
        <f t="shared" si="15"/>
        <v>306</v>
      </c>
      <c r="D722" s="18">
        <v>80306001</v>
      </c>
      <c r="E722" s="80" t="s">
        <v>1454</v>
      </c>
      <c r="F722" s="80" t="s">
        <v>1426</v>
      </c>
      <c r="G722" s="80" t="s">
        <v>337</v>
      </c>
      <c r="H722" s="163" t="s">
        <v>1433</v>
      </c>
      <c r="I722" s="82" t="s">
        <v>1432</v>
      </c>
      <c r="J722" s="26" t="s">
        <v>787</v>
      </c>
      <c r="K722" s="26" t="s">
        <v>104</v>
      </c>
      <c r="L722" s="83">
        <v>44588</v>
      </c>
      <c r="M722" s="30"/>
      <c r="N722" s="164" t="s">
        <v>112</v>
      </c>
      <c r="O722" s="24"/>
    </row>
    <row r="723" spans="1:16" s="5" customFormat="1" ht="15.75" hidden="1">
      <c r="A723" s="18">
        <f>IF(D723&lt;&gt;"",SUBTOTAL(103,$D$9:D723),"")</f>
        <v>355</v>
      </c>
      <c r="B723" s="18">
        <v>202508</v>
      </c>
      <c r="C723" s="18" t="str">
        <f t="shared" si="15"/>
        <v>306</v>
      </c>
      <c r="D723" s="18">
        <v>80306001</v>
      </c>
      <c r="E723" s="80" t="s">
        <v>1454</v>
      </c>
      <c r="F723" s="29" t="s">
        <v>1426</v>
      </c>
      <c r="G723" s="29" t="s">
        <v>338</v>
      </c>
      <c r="H723" s="35" t="s">
        <v>1434</v>
      </c>
      <c r="I723" s="36" t="s">
        <v>814</v>
      </c>
      <c r="J723" s="26" t="s">
        <v>787</v>
      </c>
      <c r="K723" s="26" t="s">
        <v>104</v>
      </c>
      <c r="L723" s="28">
        <v>45727</v>
      </c>
      <c r="M723" s="30"/>
      <c r="N723" s="93" t="s">
        <v>112</v>
      </c>
      <c r="O723" s="24"/>
    </row>
    <row r="724" spans="1:16" s="5" customFormat="1" ht="15.75">
      <c r="A724" s="18">
        <f>IF(D724&lt;&gt;"",SUBTOTAL(103,$D$9:D724),"")</f>
        <v>356</v>
      </c>
      <c r="B724" s="18">
        <v>202508</v>
      </c>
      <c r="C724" s="18" t="str">
        <f t="shared" si="15"/>
        <v>306</v>
      </c>
      <c r="D724" s="18">
        <v>82306001</v>
      </c>
      <c r="E724" s="80" t="s">
        <v>1454</v>
      </c>
      <c r="F724" s="31" t="s">
        <v>63</v>
      </c>
      <c r="G724" s="80" t="s">
        <v>445</v>
      </c>
      <c r="H724" s="31">
        <v>117</v>
      </c>
      <c r="I724" s="18" t="s">
        <v>1448</v>
      </c>
      <c r="J724" s="26" t="s">
        <v>759</v>
      </c>
      <c r="K724" s="26" t="s">
        <v>104</v>
      </c>
      <c r="L724" s="83">
        <v>43630</v>
      </c>
      <c r="M724" s="30"/>
      <c r="N724" s="164" t="s">
        <v>106</v>
      </c>
      <c r="O724" s="24"/>
    </row>
    <row r="725" spans="1:16" s="5" customFormat="1" ht="15.75">
      <c r="A725" s="18">
        <f>IF(D725&lt;&gt;"",SUBTOTAL(103,$D$9:D725),"")</f>
        <v>357</v>
      </c>
      <c r="B725" s="18">
        <v>202508</v>
      </c>
      <c r="C725" s="18" t="str">
        <f t="shared" si="15"/>
        <v>306</v>
      </c>
      <c r="D725" s="18">
        <v>82306001</v>
      </c>
      <c r="E725" s="80" t="s">
        <v>1454</v>
      </c>
      <c r="F725" s="31" t="s">
        <v>63</v>
      </c>
      <c r="G725" s="80" t="s">
        <v>446</v>
      </c>
      <c r="H725" s="31">
        <v>410</v>
      </c>
      <c r="I725" s="18" t="s">
        <v>1449</v>
      </c>
      <c r="J725" s="26" t="s">
        <v>759</v>
      </c>
      <c r="K725" s="26" t="s">
        <v>104</v>
      </c>
      <c r="L725" s="83">
        <v>44242</v>
      </c>
      <c r="M725" s="30"/>
      <c r="N725" s="80" t="s">
        <v>447</v>
      </c>
      <c r="O725" s="24"/>
    </row>
    <row r="726" spans="1:16" s="5" customFormat="1" ht="15.75">
      <c r="A726" s="18">
        <f>IF(D726&lt;&gt;"",SUBTOTAL(103,$D$9:D726),"")</f>
        <v>358</v>
      </c>
      <c r="B726" s="18">
        <v>202508</v>
      </c>
      <c r="C726" s="18" t="str">
        <f t="shared" si="15"/>
        <v>306</v>
      </c>
      <c r="D726" s="18">
        <v>82306001</v>
      </c>
      <c r="E726" s="80" t="s">
        <v>1454</v>
      </c>
      <c r="F726" s="31" t="s">
        <v>63</v>
      </c>
      <c r="G726" s="80" t="s">
        <v>338</v>
      </c>
      <c r="H726" s="31" t="s">
        <v>448</v>
      </c>
      <c r="I726" s="18" t="s">
        <v>1450</v>
      </c>
      <c r="J726" s="26" t="s">
        <v>759</v>
      </c>
      <c r="K726" s="26" t="s">
        <v>104</v>
      </c>
      <c r="L726" s="83">
        <v>44613</v>
      </c>
      <c r="M726" s="30"/>
      <c r="N726" s="80" t="s">
        <v>447</v>
      </c>
      <c r="O726" s="24"/>
    </row>
    <row r="727" spans="1:16" s="5" customFormat="1" ht="15.75">
      <c r="A727" s="18">
        <f>IF(D727&lt;&gt;"",SUBTOTAL(103,$D$9:D727),"")</f>
        <v>359</v>
      </c>
      <c r="B727" s="18">
        <v>202508</v>
      </c>
      <c r="C727" s="18" t="str">
        <f t="shared" si="15"/>
        <v>306</v>
      </c>
      <c r="D727" s="18">
        <v>82306001</v>
      </c>
      <c r="E727" s="80" t="s">
        <v>1454</v>
      </c>
      <c r="F727" s="31" t="s">
        <v>63</v>
      </c>
      <c r="G727" s="80" t="s">
        <v>449</v>
      </c>
      <c r="H727" s="31" t="s">
        <v>450</v>
      </c>
      <c r="I727" s="18" t="s">
        <v>1451</v>
      </c>
      <c r="J727" s="26" t="s">
        <v>759</v>
      </c>
      <c r="K727" s="26" t="s">
        <v>104</v>
      </c>
      <c r="L727" s="83">
        <v>45080</v>
      </c>
      <c r="M727" s="30"/>
      <c r="N727" s="80" t="s">
        <v>106</v>
      </c>
      <c r="O727" s="24"/>
    </row>
    <row r="728" spans="1:16" s="5" customFormat="1" ht="15.75">
      <c r="A728" s="18">
        <f>IF(D728&lt;&gt;"",SUBTOTAL(103,$D$9:D728),"")</f>
        <v>360</v>
      </c>
      <c r="B728" s="18">
        <v>202508</v>
      </c>
      <c r="C728" s="18" t="str">
        <f t="shared" si="15"/>
        <v>306</v>
      </c>
      <c r="D728" s="18">
        <v>82306001</v>
      </c>
      <c r="E728" s="80" t="s">
        <v>1454</v>
      </c>
      <c r="F728" s="31" t="s">
        <v>63</v>
      </c>
      <c r="G728" s="80" t="s">
        <v>451</v>
      </c>
      <c r="H728" s="31">
        <v>112</v>
      </c>
      <c r="I728" s="18" t="s">
        <v>1452</v>
      </c>
      <c r="J728" s="26" t="s">
        <v>759</v>
      </c>
      <c r="K728" s="26" t="s">
        <v>104</v>
      </c>
      <c r="L728" s="83">
        <v>45077</v>
      </c>
      <c r="M728" s="30"/>
      <c r="N728" s="80" t="s">
        <v>106</v>
      </c>
      <c r="O728" s="24"/>
    </row>
    <row r="729" spans="1:16" s="5" customFormat="1" ht="15.75">
      <c r="A729" s="18">
        <f>IF(D729&lt;&gt;"",SUBTOTAL(103,$D$9:D729),"")</f>
        <v>361</v>
      </c>
      <c r="B729" s="18">
        <v>202508</v>
      </c>
      <c r="C729" s="18" t="str">
        <f t="shared" si="15"/>
        <v>306</v>
      </c>
      <c r="D729" s="18">
        <v>82306001</v>
      </c>
      <c r="E729" s="80" t="s">
        <v>1454</v>
      </c>
      <c r="F729" s="31" t="s">
        <v>63</v>
      </c>
      <c r="G729" s="80" t="s">
        <v>452</v>
      </c>
      <c r="H729" s="31">
        <v>79</v>
      </c>
      <c r="I729" s="18" t="s">
        <v>1453</v>
      </c>
      <c r="J729" s="26" t="s">
        <v>759</v>
      </c>
      <c r="K729" s="26" t="s">
        <v>104</v>
      </c>
      <c r="L729" s="83">
        <v>45058</v>
      </c>
      <c r="M729" s="30"/>
      <c r="N729" s="80" t="s">
        <v>106</v>
      </c>
      <c r="O729" s="24"/>
    </row>
    <row r="730" spans="1:16" s="5" customFormat="1" ht="15.75">
      <c r="A730" s="18">
        <f>IF(D730&lt;&gt;"",SUBTOTAL(103,$D$9:D730),"")</f>
        <v>362</v>
      </c>
      <c r="B730" s="18">
        <v>202508</v>
      </c>
      <c r="C730" s="18" t="str">
        <f t="shared" si="15"/>
        <v>306</v>
      </c>
      <c r="D730" s="18">
        <v>87306001</v>
      </c>
      <c r="E730" s="80" t="s">
        <v>1454</v>
      </c>
      <c r="F730" s="31" t="s">
        <v>2239</v>
      </c>
      <c r="G730" s="80" t="s">
        <v>106</v>
      </c>
      <c r="H730" s="31" t="s">
        <v>1419</v>
      </c>
      <c r="I730" s="18" t="s">
        <v>853</v>
      </c>
      <c r="J730" s="18" t="s">
        <v>759</v>
      </c>
      <c r="K730" s="26" t="s">
        <v>104</v>
      </c>
      <c r="L730" s="83">
        <v>44027</v>
      </c>
      <c r="M730" s="30"/>
      <c r="N730" s="80" t="s">
        <v>106</v>
      </c>
      <c r="O730" s="24"/>
    </row>
    <row r="731" spans="1:16" s="5" customFormat="1" ht="15.75">
      <c r="A731" s="18">
        <f>IF(D731&lt;&gt;"",SUBTOTAL(103,$D$9:D731),"")</f>
        <v>363</v>
      </c>
      <c r="B731" s="18">
        <v>202508</v>
      </c>
      <c r="C731" s="18" t="str">
        <f t="shared" si="15"/>
        <v>306</v>
      </c>
      <c r="D731" s="18">
        <v>87306001</v>
      </c>
      <c r="E731" s="80" t="s">
        <v>1454</v>
      </c>
      <c r="F731" s="31" t="s">
        <v>2239</v>
      </c>
      <c r="G731" s="80" t="s">
        <v>1420</v>
      </c>
      <c r="H731" s="31" t="s">
        <v>1421</v>
      </c>
      <c r="I731" s="18" t="s">
        <v>866</v>
      </c>
      <c r="J731" s="18" t="s">
        <v>759</v>
      </c>
      <c r="K731" s="26" t="s">
        <v>104</v>
      </c>
      <c r="L731" s="83">
        <v>44741</v>
      </c>
      <c r="M731" s="30"/>
      <c r="N731" s="80" t="s">
        <v>1420</v>
      </c>
      <c r="O731" s="24"/>
    </row>
    <row r="732" spans="1:16" s="5" customFormat="1" ht="15.75">
      <c r="A732" s="18">
        <f>IF(D732&lt;&gt;"",SUBTOTAL(103,$D$9:D732),"")</f>
        <v>364</v>
      </c>
      <c r="B732" s="18">
        <v>202508</v>
      </c>
      <c r="C732" s="18" t="str">
        <f t="shared" si="15"/>
        <v>306</v>
      </c>
      <c r="D732" s="18">
        <v>87306001</v>
      </c>
      <c r="E732" s="80" t="s">
        <v>1454</v>
      </c>
      <c r="F732" s="31" t="s">
        <v>2239</v>
      </c>
      <c r="G732" s="80" t="s">
        <v>1420</v>
      </c>
      <c r="H732" s="31" t="s">
        <v>1422</v>
      </c>
      <c r="I732" s="18" t="s">
        <v>1191</v>
      </c>
      <c r="J732" s="18" t="s">
        <v>759</v>
      </c>
      <c r="K732" s="26" t="s">
        <v>104</v>
      </c>
      <c r="L732" s="83">
        <v>44910</v>
      </c>
      <c r="M732" s="30"/>
      <c r="N732" s="80" t="s">
        <v>1420</v>
      </c>
      <c r="O732" s="24"/>
    </row>
    <row r="733" spans="1:16" s="5" customFormat="1" ht="15.75">
      <c r="A733" s="18">
        <f>IF(D733&lt;&gt;"",SUBTOTAL(103,$D$9:D733),"")</f>
        <v>365</v>
      </c>
      <c r="B733" s="18">
        <v>202508</v>
      </c>
      <c r="C733" s="18" t="str">
        <f t="shared" si="15"/>
        <v>306</v>
      </c>
      <c r="D733" s="18">
        <v>87306001</v>
      </c>
      <c r="E733" s="80" t="s">
        <v>1454</v>
      </c>
      <c r="F733" s="31" t="s">
        <v>2239</v>
      </c>
      <c r="G733" s="80" t="s">
        <v>106</v>
      </c>
      <c r="H733" s="31" t="s">
        <v>1423</v>
      </c>
      <c r="I733" s="18" t="s">
        <v>866</v>
      </c>
      <c r="J733" s="18" t="s">
        <v>759</v>
      </c>
      <c r="K733" s="26" t="s">
        <v>104</v>
      </c>
      <c r="L733" s="83">
        <v>45061</v>
      </c>
      <c r="M733" s="30"/>
      <c r="N733" s="80" t="s">
        <v>106</v>
      </c>
      <c r="O733" s="24"/>
    </row>
    <row r="734" spans="1:16" s="5" customFormat="1" ht="15.75">
      <c r="A734" s="18">
        <f>IF(D734&lt;&gt;"",SUBTOTAL(103,$D$9:D734),"")</f>
        <v>366</v>
      </c>
      <c r="B734" s="18">
        <v>202508</v>
      </c>
      <c r="C734" s="18" t="str">
        <f t="shared" si="15"/>
        <v>306</v>
      </c>
      <c r="D734" s="18">
        <v>87306001</v>
      </c>
      <c r="E734" s="80" t="s">
        <v>1454</v>
      </c>
      <c r="F734" s="31" t="s">
        <v>2239</v>
      </c>
      <c r="G734" s="29" t="s">
        <v>106</v>
      </c>
      <c r="H734" s="27" t="s">
        <v>931</v>
      </c>
      <c r="I734" s="26" t="s">
        <v>1424</v>
      </c>
      <c r="J734" s="26" t="s">
        <v>759</v>
      </c>
      <c r="K734" s="26" t="s">
        <v>104</v>
      </c>
      <c r="L734" s="28">
        <v>44922</v>
      </c>
      <c r="M734" s="30"/>
      <c r="N734" s="92" t="s">
        <v>106</v>
      </c>
      <c r="O734" s="24"/>
      <c r="P734" s="115"/>
    </row>
    <row r="735" spans="1:16" s="5" customFormat="1" ht="15.75">
      <c r="A735" s="18">
        <f>IF(D735&lt;&gt;"",SUBTOTAL(103,$D$9:D735),"")</f>
        <v>367</v>
      </c>
      <c r="B735" s="18">
        <v>202508</v>
      </c>
      <c r="C735" s="18" t="str">
        <f t="shared" si="15"/>
        <v>306</v>
      </c>
      <c r="D735" s="18">
        <v>87306001</v>
      </c>
      <c r="E735" s="80" t="s">
        <v>1454</v>
      </c>
      <c r="F735" s="31" t="s">
        <v>2239</v>
      </c>
      <c r="G735" s="29" t="s">
        <v>106</v>
      </c>
      <c r="H735" s="27" t="s">
        <v>1425</v>
      </c>
      <c r="I735" s="26" t="s">
        <v>1278</v>
      </c>
      <c r="J735" s="26" t="s">
        <v>759</v>
      </c>
      <c r="K735" s="26" t="s">
        <v>104</v>
      </c>
      <c r="L735" s="28">
        <v>45055</v>
      </c>
      <c r="M735" s="30"/>
      <c r="N735" s="92" t="s">
        <v>106</v>
      </c>
      <c r="O735" s="24"/>
      <c r="P735" s="115"/>
    </row>
    <row r="736" spans="1:16" s="5" customFormat="1" ht="15.75" hidden="1">
      <c r="A736" s="18">
        <f>IF(D736&lt;&gt;"",SUBTOTAL(103,$D$9:D736),"")</f>
        <v>367</v>
      </c>
      <c r="B736" s="18">
        <v>202508</v>
      </c>
      <c r="C736" s="26" t="str">
        <f t="shared" si="15"/>
        <v>307</v>
      </c>
      <c r="D736" s="18">
        <v>72307002</v>
      </c>
      <c r="E736" s="25" t="s">
        <v>82</v>
      </c>
      <c r="F736" s="29" t="s">
        <v>1348</v>
      </c>
      <c r="G736" s="133" t="s">
        <v>1390</v>
      </c>
      <c r="H736" s="27" t="s">
        <v>1349</v>
      </c>
      <c r="I736" s="26" t="s">
        <v>913</v>
      </c>
      <c r="J736" s="26" t="s">
        <v>787</v>
      </c>
      <c r="K736" s="26" t="s">
        <v>104</v>
      </c>
      <c r="L736" s="83" t="s">
        <v>1350</v>
      </c>
      <c r="M736" s="30"/>
      <c r="N736" s="80" t="s">
        <v>106</v>
      </c>
      <c r="O736" s="24"/>
      <c r="P736" s="115"/>
    </row>
    <row r="737" spans="1:16" s="5" customFormat="1" ht="15.75" hidden="1">
      <c r="A737" s="18">
        <f>IF(D737&lt;&gt;"",SUBTOTAL(103,$D$9:D737),"")</f>
        <v>367</v>
      </c>
      <c r="B737" s="18">
        <v>202508</v>
      </c>
      <c r="C737" s="26" t="str">
        <f t="shared" si="15"/>
        <v>307</v>
      </c>
      <c r="D737" s="18">
        <v>72307002</v>
      </c>
      <c r="E737" s="25" t="s">
        <v>82</v>
      </c>
      <c r="F737" s="29" t="s">
        <v>1348</v>
      </c>
      <c r="G737" s="133" t="s">
        <v>1391</v>
      </c>
      <c r="H737" s="27" t="s">
        <v>1349</v>
      </c>
      <c r="I737" s="26" t="s">
        <v>913</v>
      </c>
      <c r="J737" s="26" t="s">
        <v>787</v>
      </c>
      <c r="K737" s="26" t="s">
        <v>104</v>
      </c>
      <c r="L737" s="83" t="s">
        <v>1351</v>
      </c>
      <c r="M737" s="30"/>
      <c r="N737" s="80" t="s">
        <v>106</v>
      </c>
      <c r="O737" s="24"/>
      <c r="P737" s="115"/>
    </row>
    <row r="738" spans="1:16" s="5" customFormat="1" ht="15.75" hidden="1">
      <c r="A738" s="18">
        <f>IF(D738&lt;&gt;"",SUBTOTAL(103,$D$9:D738),"")</f>
        <v>367</v>
      </c>
      <c r="B738" s="18">
        <v>202508</v>
      </c>
      <c r="C738" s="26" t="str">
        <f t="shared" si="15"/>
        <v>307</v>
      </c>
      <c r="D738" s="18">
        <v>72307002</v>
      </c>
      <c r="E738" s="25" t="s">
        <v>82</v>
      </c>
      <c r="F738" s="29" t="s">
        <v>1348</v>
      </c>
      <c r="G738" s="133" t="s">
        <v>1392</v>
      </c>
      <c r="H738" s="27" t="s">
        <v>1349</v>
      </c>
      <c r="I738" s="26" t="s">
        <v>913</v>
      </c>
      <c r="J738" s="26" t="s">
        <v>787</v>
      </c>
      <c r="K738" s="26" t="s">
        <v>104</v>
      </c>
      <c r="L738" s="83" t="s">
        <v>1352</v>
      </c>
      <c r="M738" s="30"/>
      <c r="N738" s="80" t="s">
        <v>107</v>
      </c>
      <c r="O738" s="24"/>
      <c r="P738" s="115"/>
    </row>
    <row r="739" spans="1:16" s="5" customFormat="1" ht="15.75" hidden="1">
      <c r="A739" s="18">
        <f>IF(D739&lt;&gt;"",SUBTOTAL(103,$D$9:D739),"")</f>
        <v>367</v>
      </c>
      <c r="B739" s="18">
        <v>202508</v>
      </c>
      <c r="C739" s="26" t="str">
        <f t="shared" si="15"/>
        <v>307</v>
      </c>
      <c r="D739" s="18">
        <v>72307002</v>
      </c>
      <c r="E739" s="25" t="s">
        <v>82</v>
      </c>
      <c r="F739" s="29" t="s">
        <v>1348</v>
      </c>
      <c r="G739" s="133" t="s">
        <v>1393</v>
      </c>
      <c r="H739" s="27" t="s">
        <v>1353</v>
      </c>
      <c r="I739" s="26" t="s">
        <v>1006</v>
      </c>
      <c r="J739" s="26" t="s">
        <v>787</v>
      </c>
      <c r="K739" s="26" t="s">
        <v>104</v>
      </c>
      <c r="L739" s="83" t="s">
        <v>1354</v>
      </c>
      <c r="M739" s="30"/>
      <c r="N739" s="80" t="s">
        <v>106</v>
      </c>
      <c r="O739" s="24"/>
      <c r="P739" s="115"/>
    </row>
    <row r="740" spans="1:16" s="5" customFormat="1" ht="15.75" hidden="1">
      <c r="A740" s="18">
        <f>IF(D740&lt;&gt;"",SUBTOTAL(103,$D$9:D740),"")</f>
        <v>367</v>
      </c>
      <c r="B740" s="18">
        <v>202508</v>
      </c>
      <c r="C740" s="26" t="str">
        <f t="shared" si="15"/>
        <v>307</v>
      </c>
      <c r="D740" s="18">
        <v>72307002</v>
      </c>
      <c r="E740" s="25" t="s">
        <v>82</v>
      </c>
      <c r="F740" s="29" t="s">
        <v>1348</v>
      </c>
      <c r="G740" s="133" t="s">
        <v>1394</v>
      </c>
      <c r="H740" s="27" t="s">
        <v>1353</v>
      </c>
      <c r="I740" s="26" t="s">
        <v>1006</v>
      </c>
      <c r="J740" s="26" t="s">
        <v>787</v>
      </c>
      <c r="K740" s="26" t="s">
        <v>104</v>
      </c>
      <c r="L740" s="83" t="s">
        <v>588</v>
      </c>
      <c r="M740" s="30"/>
      <c r="N740" s="80" t="s">
        <v>107</v>
      </c>
      <c r="O740" s="24"/>
      <c r="P740" s="115"/>
    </row>
    <row r="741" spans="1:16" s="5" customFormat="1" ht="15.75" hidden="1">
      <c r="A741" s="18">
        <f>IF(D741&lt;&gt;"",SUBTOTAL(103,$D$9:D741),"")</f>
        <v>367</v>
      </c>
      <c r="B741" s="18">
        <v>202508</v>
      </c>
      <c r="C741" s="26" t="str">
        <f t="shared" si="15"/>
        <v>307</v>
      </c>
      <c r="D741" s="18">
        <v>72307002</v>
      </c>
      <c r="E741" s="25" t="s">
        <v>82</v>
      </c>
      <c r="F741" s="29" t="s">
        <v>1348</v>
      </c>
      <c r="G741" s="133" t="s">
        <v>1395</v>
      </c>
      <c r="H741" s="27" t="s">
        <v>1355</v>
      </c>
      <c r="I741" s="26" t="s">
        <v>802</v>
      </c>
      <c r="J741" s="26" t="s">
        <v>787</v>
      </c>
      <c r="K741" s="26" t="s">
        <v>104</v>
      </c>
      <c r="L741" s="83" t="s">
        <v>1356</v>
      </c>
      <c r="M741" s="30"/>
      <c r="N741" s="80" t="s">
        <v>106</v>
      </c>
      <c r="O741" s="24"/>
      <c r="P741" s="115"/>
    </row>
    <row r="742" spans="1:16" s="5" customFormat="1" ht="15.75" hidden="1">
      <c r="A742" s="18">
        <f>IF(D742&lt;&gt;"",SUBTOTAL(103,$D$9:D742),"")</f>
        <v>367</v>
      </c>
      <c r="B742" s="18">
        <v>202508</v>
      </c>
      <c r="C742" s="26" t="str">
        <f t="shared" si="15"/>
        <v>307</v>
      </c>
      <c r="D742" s="18">
        <v>72307002</v>
      </c>
      <c r="E742" s="25" t="s">
        <v>82</v>
      </c>
      <c r="F742" s="29" t="s">
        <v>1348</v>
      </c>
      <c r="G742" s="133" t="s">
        <v>1396</v>
      </c>
      <c r="H742" s="27" t="s">
        <v>1355</v>
      </c>
      <c r="I742" s="26" t="s">
        <v>802</v>
      </c>
      <c r="J742" s="26" t="s">
        <v>787</v>
      </c>
      <c r="K742" s="26" t="s">
        <v>104</v>
      </c>
      <c r="L742" s="83" t="s">
        <v>1356</v>
      </c>
      <c r="M742" s="30"/>
      <c r="N742" s="80" t="s">
        <v>106</v>
      </c>
      <c r="O742" s="24"/>
      <c r="P742" s="115"/>
    </row>
    <row r="743" spans="1:16" s="5" customFormat="1" ht="15.75" hidden="1">
      <c r="A743" s="18">
        <f>IF(D743&lt;&gt;"",SUBTOTAL(103,$D$9:D743),"")</f>
        <v>367</v>
      </c>
      <c r="B743" s="18">
        <v>202508</v>
      </c>
      <c r="C743" s="26" t="str">
        <f t="shared" si="15"/>
        <v>307</v>
      </c>
      <c r="D743" s="18">
        <v>72307002</v>
      </c>
      <c r="E743" s="25" t="s">
        <v>82</v>
      </c>
      <c r="F743" s="29" t="s">
        <v>1348</v>
      </c>
      <c r="G743" s="133" t="s">
        <v>1397</v>
      </c>
      <c r="H743" s="27" t="s">
        <v>1355</v>
      </c>
      <c r="I743" s="26" t="s">
        <v>802</v>
      </c>
      <c r="J743" s="26" t="s">
        <v>787</v>
      </c>
      <c r="K743" s="26" t="s">
        <v>104</v>
      </c>
      <c r="L743" s="83" t="s">
        <v>1357</v>
      </c>
      <c r="M743" s="30"/>
      <c r="N743" s="80" t="s">
        <v>106</v>
      </c>
      <c r="O743" s="24"/>
      <c r="P743" s="115"/>
    </row>
    <row r="744" spans="1:16" s="5" customFormat="1" ht="15.75" hidden="1">
      <c r="A744" s="18">
        <f>IF(D744&lt;&gt;"",SUBTOTAL(103,$D$9:D744),"")</f>
        <v>367</v>
      </c>
      <c r="B744" s="18">
        <v>202508</v>
      </c>
      <c r="C744" s="26" t="str">
        <f t="shared" si="15"/>
        <v>307</v>
      </c>
      <c r="D744" s="18">
        <v>72307002</v>
      </c>
      <c r="E744" s="25" t="s">
        <v>82</v>
      </c>
      <c r="F744" s="29" t="s">
        <v>1348</v>
      </c>
      <c r="G744" s="133" t="s">
        <v>1398</v>
      </c>
      <c r="H744" s="27" t="s">
        <v>1358</v>
      </c>
      <c r="I744" s="26" t="s">
        <v>1013</v>
      </c>
      <c r="J744" s="26" t="s">
        <v>787</v>
      </c>
      <c r="K744" s="26" t="s">
        <v>104</v>
      </c>
      <c r="L744" s="83" t="s">
        <v>1359</v>
      </c>
      <c r="M744" s="30"/>
      <c r="N744" s="80" t="s">
        <v>106</v>
      </c>
      <c r="O744" s="24"/>
      <c r="P744" s="115"/>
    </row>
    <row r="745" spans="1:16" s="5" customFormat="1" ht="15.75" hidden="1">
      <c r="A745" s="18">
        <f>IF(D745&lt;&gt;"",SUBTOTAL(103,$D$9:D745),"")</f>
        <v>367</v>
      </c>
      <c r="B745" s="18">
        <v>202508</v>
      </c>
      <c r="C745" s="18" t="str">
        <f t="shared" si="15"/>
        <v>307</v>
      </c>
      <c r="D745" s="18">
        <v>80307001</v>
      </c>
      <c r="E745" s="25" t="s">
        <v>82</v>
      </c>
      <c r="F745" s="29" t="s">
        <v>42</v>
      </c>
      <c r="G745" s="133" t="s">
        <v>2294</v>
      </c>
      <c r="H745" s="27" t="s">
        <v>2278</v>
      </c>
      <c r="I745" s="26" t="s">
        <v>2279</v>
      </c>
      <c r="J745" s="26" t="s">
        <v>787</v>
      </c>
      <c r="K745" s="26" t="s">
        <v>104</v>
      </c>
      <c r="L745" s="83" t="s">
        <v>397</v>
      </c>
      <c r="M745" s="30"/>
      <c r="N745" s="80" t="s">
        <v>106</v>
      </c>
      <c r="O745" s="24"/>
      <c r="P745" s="115"/>
    </row>
    <row r="746" spans="1:16" s="5" customFormat="1" ht="15.75" hidden="1">
      <c r="A746" s="18">
        <f>IF(D746&lt;&gt;"",SUBTOTAL(103,$D$9:D746),"")</f>
        <v>367</v>
      </c>
      <c r="B746" s="18">
        <v>202508</v>
      </c>
      <c r="C746" s="18" t="str">
        <f t="shared" si="15"/>
        <v>307</v>
      </c>
      <c r="D746" s="18">
        <v>80307001</v>
      </c>
      <c r="E746" s="25" t="s">
        <v>82</v>
      </c>
      <c r="F746" s="29" t="s">
        <v>42</v>
      </c>
      <c r="G746" s="133" t="s">
        <v>2295</v>
      </c>
      <c r="H746" s="27" t="s">
        <v>2278</v>
      </c>
      <c r="I746" s="26" t="s">
        <v>2279</v>
      </c>
      <c r="J746" s="26" t="s">
        <v>787</v>
      </c>
      <c r="K746" s="26" t="s">
        <v>104</v>
      </c>
      <c r="L746" s="83" t="s">
        <v>397</v>
      </c>
      <c r="M746" s="30"/>
      <c r="N746" s="80" t="s">
        <v>107</v>
      </c>
      <c r="O746" s="24"/>
      <c r="P746" s="115"/>
    </row>
    <row r="747" spans="1:16" s="5" customFormat="1" ht="15.75" hidden="1">
      <c r="A747" s="18">
        <f>IF(D747&lt;&gt;"",SUBTOTAL(103,$D$9:D747),"")</f>
        <v>367</v>
      </c>
      <c r="B747" s="18">
        <v>202508</v>
      </c>
      <c r="C747" s="18" t="str">
        <f t="shared" si="15"/>
        <v>307</v>
      </c>
      <c r="D747" s="18">
        <v>80307001</v>
      </c>
      <c r="E747" s="25" t="s">
        <v>82</v>
      </c>
      <c r="F747" s="29" t="s">
        <v>42</v>
      </c>
      <c r="G747" s="133" t="s">
        <v>2296</v>
      </c>
      <c r="H747" s="27" t="s">
        <v>2280</v>
      </c>
      <c r="I747" s="26" t="s">
        <v>840</v>
      </c>
      <c r="J747" s="26" t="s">
        <v>787</v>
      </c>
      <c r="K747" s="26" t="s">
        <v>104</v>
      </c>
      <c r="L747" s="83" t="s">
        <v>1363</v>
      </c>
      <c r="M747" s="30"/>
      <c r="N747" s="80" t="s">
        <v>106</v>
      </c>
      <c r="O747" s="24"/>
      <c r="P747" s="115"/>
    </row>
    <row r="748" spans="1:16" s="5" customFormat="1" ht="15.75" hidden="1">
      <c r="A748" s="18">
        <f>IF(D748&lt;&gt;"",SUBTOTAL(103,$D$9:D748),"")</f>
        <v>367</v>
      </c>
      <c r="B748" s="18">
        <v>202508</v>
      </c>
      <c r="C748" s="18" t="str">
        <f t="shared" si="15"/>
        <v>307</v>
      </c>
      <c r="D748" s="18">
        <v>80307001</v>
      </c>
      <c r="E748" s="25" t="s">
        <v>82</v>
      </c>
      <c r="F748" s="29" t="s">
        <v>42</v>
      </c>
      <c r="G748" s="133" t="s">
        <v>2297</v>
      </c>
      <c r="H748" s="27" t="s">
        <v>2280</v>
      </c>
      <c r="I748" s="26" t="s">
        <v>840</v>
      </c>
      <c r="J748" s="26" t="s">
        <v>787</v>
      </c>
      <c r="K748" s="26" t="s">
        <v>104</v>
      </c>
      <c r="L748" s="83" t="s">
        <v>1363</v>
      </c>
      <c r="M748" s="30"/>
      <c r="N748" s="80" t="s">
        <v>106</v>
      </c>
      <c r="O748" s="24"/>
      <c r="P748" s="115"/>
    </row>
    <row r="749" spans="1:16" s="5" customFormat="1" ht="15.75" hidden="1">
      <c r="A749" s="18">
        <f>IF(D749&lt;&gt;"",SUBTOTAL(103,$D$9:D749),"")</f>
        <v>367</v>
      </c>
      <c r="B749" s="18">
        <v>202508</v>
      </c>
      <c r="C749" s="18" t="str">
        <f t="shared" si="15"/>
        <v>307</v>
      </c>
      <c r="D749" s="18">
        <v>80307001</v>
      </c>
      <c r="E749" s="25" t="s">
        <v>82</v>
      </c>
      <c r="F749" s="29" t="s">
        <v>42</v>
      </c>
      <c r="G749" s="133" t="s">
        <v>2298</v>
      </c>
      <c r="H749" s="27" t="s">
        <v>2281</v>
      </c>
      <c r="I749" s="26" t="s">
        <v>822</v>
      </c>
      <c r="J749" s="26" t="s">
        <v>787</v>
      </c>
      <c r="K749" s="26" t="s">
        <v>104</v>
      </c>
      <c r="L749" s="83" t="s">
        <v>1362</v>
      </c>
      <c r="M749" s="30"/>
      <c r="N749" s="80" t="s">
        <v>106</v>
      </c>
      <c r="O749" s="24"/>
      <c r="P749" s="115"/>
    </row>
    <row r="750" spans="1:16" s="5" customFormat="1" ht="15.75" hidden="1">
      <c r="A750" s="18">
        <f>IF(D750&lt;&gt;"",SUBTOTAL(103,$D$9:D750),"")</f>
        <v>367</v>
      </c>
      <c r="B750" s="18">
        <v>202508</v>
      </c>
      <c r="C750" s="18" t="str">
        <f t="shared" si="15"/>
        <v>307</v>
      </c>
      <c r="D750" s="18">
        <v>80307001</v>
      </c>
      <c r="E750" s="25" t="s">
        <v>82</v>
      </c>
      <c r="F750" s="29" t="s">
        <v>42</v>
      </c>
      <c r="G750" s="133" t="s">
        <v>2299</v>
      </c>
      <c r="H750" s="27" t="s">
        <v>2281</v>
      </c>
      <c r="I750" s="26" t="s">
        <v>822</v>
      </c>
      <c r="J750" s="26" t="s">
        <v>787</v>
      </c>
      <c r="K750" s="26" t="s">
        <v>104</v>
      </c>
      <c r="L750" s="83" t="s">
        <v>1361</v>
      </c>
      <c r="M750" s="30"/>
      <c r="N750" s="80" t="s">
        <v>106</v>
      </c>
      <c r="O750" s="24"/>
      <c r="P750" s="115"/>
    </row>
    <row r="751" spans="1:16" s="5" customFormat="1" ht="15.75" hidden="1">
      <c r="A751" s="18">
        <f>IF(D751&lt;&gt;"",SUBTOTAL(103,$D$9:D751),"")</f>
        <v>367</v>
      </c>
      <c r="B751" s="18">
        <v>202508</v>
      </c>
      <c r="C751" s="18" t="str">
        <f t="shared" si="15"/>
        <v>307</v>
      </c>
      <c r="D751" s="18">
        <v>80307001</v>
      </c>
      <c r="E751" s="25" t="s">
        <v>82</v>
      </c>
      <c r="F751" s="29" t="s">
        <v>42</v>
      </c>
      <c r="G751" s="133" t="s">
        <v>2300</v>
      </c>
      <c r="H751" s="27" t="s">
        <v>2282</v>
      </c>
      <c r="I751" s="26" t="s">
        <v>2283</v>
      </c>
      <c r="J751" s="26" t="s">
        <v>787</v>
      </c>
      <c r="K751" s="26" t="s">
        <v>104</v>
      </c>
      <c r="L751" s="83" t="s">
        <v>2284</v>
      </c>
      <c r="M751" s="30"/>
      <c r="N751" s="80" t="s">
        <v>106</v>
      </c>
      <c r="O751" s="24"/>
      <c r="P751" s="115"/>
    </row>
    <row r="752" spans="1:16" s="5" customFormat="1" ht="15.75" hidden="1">
      <c r="A752" s="18">
        <f>IF(D752&lt;&gt;"",SUBTOTAL(103,$D$9:D752),"")</f>
        <v>367</v>
      </c>
      <c r="B752" s="18">
        <v>202508</v>
      </c>
      <c r="C752" s="18" t="str">
        <f t="shared" si="15"/>
        <v>307</v>
      </c>
      <c r="D752" s="18">
        <v>80307001</v>
      </c>
      <c r="E752" s="25" t="s">
        <v>82</v>
      </c>
      <c r="F752" s="29" t="s">
        <v>42</v>
      </c>
      <c r="G752" s="133" t="s">
        <v>2301</v>
      </c>
      <c r="H752" s="27" t="s">
        <v>231</v>
      </c>
      <c r="I752" s="26" t="s">
        <v>1295</v>
      </c>
      <c r="J752" s="26" t="s">
        <v>787</v>
      </c>
      <c r="K752" s="26" t="s">
        <v>104</v>
      </c>
      <c r="L752" s="83" t="s">
        <v>2285</v>
      </c>
      <c r="M752" s="30"/>
      <c r="N752" s="80" t="s">
        <v>106</v>
      </c>
      <c r="O752" s="24"/>
      <c r="P752" s="115"/>
    </row>
    <row r="753" spans="1:17" s="5" customFormat="1" ht="15.75" hidden="1">
      <c r="A753" s="18">
        <f>IF(D753&lt;&gt;"",SUBTOTAL(103,$D$9:D753),"")</f>
        <v>367</v>
      </c>
      <c r="B753" s="18">
        <v>202508</v>
      </c>
      <c r="C753" s="18" t="str">
        <f t="shared" ref="C753:C758" si="16">MID(D753,3,3)</f>
        <v>307</v>
      </c>
      <c r="D753" s="18">
        <v>80307001</v>
      </c>
      <c r="E753" s="25" t="s">
        <v>82</v>
      </c>
      <c r="F753" s="29" t="s">
        <v>42</v>
      </c>
      <c r="G753" s="133" t="s">
        <v>2302</v>
      </c>
      <c r="H753" s="27" t="s">
        <v>2286</v>
      </c>
      <c r="I753" s="26" t="s">
        <v>2287</v>
      </c>
      <c r="J753" s="26" t="s">
        <v>787</v>
      </c>
      <c r="K753" s="26" t="s">
        <v>104</v>
      </c>
      <c r="L753" s="83" t="s">
        <v>914</v>
      </c>
      <c r="M753" s="30"/>
      <c r="N753" s="80" t="s">
        <v>106</v>
      </c>
      <c r="O753" s="24"/>
      <c r="P753" s="115"/>
    </row>
    <row r="754" spans="1:17" s="5" customFormat="1" ht="15.75" hidden="1">
      <c r="A754" s="18">
        <f>IF(D754&lt;&gt;"",SUBTOTAL(103,$D$9:D754),"")</f>
        <v>367</v>
      </c>
      <c r="B754" s="18">
        <v>202508</v>
      </c>
      <c r="C754" s="18" t="str">
        <f t="shared" si="16"/>
        <v>307</v>
      </c>
      <c r="D754" s="18">
        <v>80307001</v>
      </c>
      <c r="E754" s="25" t="s">
        <v>82</v>
      </c>
      <c r="F754" s="29" t="s">
        <v>42</v>
      </c>
      <c r="G754" s="133" t="s">
        <v>2303</v>
      </c>
      <c r="H754" s="27" t="s">
        <v>2286</v>
      </c>
      <c r="I754" s="26" t="s">
        <v>2287</v>
      </c>
      <c r="J754" s="26" t="s">
        <v>787</v>
      </c>
      <c r="K754" s="26" t="s">
        <v>104</v>
      </c>
      <c r="L754" s="83" t="s">
        <v>1206</v>
      </c>
      <c r="M754" s="30"/>
      <c r="N754" s="80" t="s">
        <v>106</v>
      </c>
      <c r="O754" s="24"/>
      <c r="P754" s="115"/>
    </row>
    <row r="755" spans="1:17" s="5" customFormat="1" ht="15.75" hidden="1">
      <c r="A755" s="18">
        <f>IF(D755&lt;&gt;"",SUBTOTAL(103,$D$9:D755),"")</f>
        <v>367</v>
      </c>
      <c r="B755" s="18">
        <v>202508</v>
      </c>
      <c r="C755" s="18" t="str">
        <f t="shared" si="16"/>
        <v>307</v>
      </c>
      <c r="D755" s="18">
        <v>80307001</v>
      </c>
      <c r="E755" s="25" t="s">
        <v>82</v>
      </c>
      <c r="F755" s="29" t="s">
        <v>42</v>
      </c>
      <c r="G755" s="133" t="s">
        <v>2304</v>
      </c>
      <c r="H755" s="27" t="s">
        <v>2288</v>
      </c>
      <c r="I755" s="26" t="s">
        <v>822</v>
      </c>
      <c r="J755" s="26" t="s">
        <v>787</v>
      </c>
      <c r="K755" s="26" t="s">
        <v>104</v>
      </c>
      <c r="L755" s="83" t="s">
        <v>2289</v>
      </c>
      <c r="M755" s="30"/>
      <c r="N755" s="80" t="s">
        <v>106</v>
      </c>
      <c r="O755" s="24"/>
      <c r="P755" s="115"/>
    </row>
    <row r="756" spans="1:17" s="5" customFormat="1" ht="15.75" hidden="1">
      <c r="A756" s="18">
        <f>IF(D756&lt;&gt;"",SUBTOTAL(103,$D$9:D756),"")</f>
        <v>367</v>
      </c>
      <c r="B756" s="18">
        <v>202508</v>
      </c>
      <c r="C756" s="18" t="str">
        <f t="shared" si="16"/>
        <v>307</v>
      </c>
      <c r="D756" s="18">
        <v>80307001</v>
      </c>
      <c r="E756" s="25" t="s">
        <v>82</v>
      </c>
      <c r="F756" s="29" t="s">
        <v>42</v>
      </c>
      <c r="G756" s="133" t="s">
        <v>2305</v>
      </c>
      <c r="H756" s="27" t="s">
        <v>2288</v>
      </c>
      <c r="I756" s="26" t="s">
        <v>822</v>
      </c>
      <c r="J756" s="26" t="s">
        <v>787</v>
      </c>
      <c r="K756" s="26" t="s">
        <v>104</v>
      </c>
      <c r="L756" s="83" t="s">
        <v>2289</v>
      </c>
      <c r="M756" s="30"/>
      <c r="N756" s="80" t="s">
        <v>106</v>
      </c>
      <c r="O756" s="24"/>
      <c r="P756" s="115"/>
    </row>
    <row r="757" spans="1:17" s="5" customFormat="1" ht="15.75" hidden="1">
      <c r="A757" s="18">
        <f>IF(D757&lt;&gt;"",SUBTOTAL(103,$D$9:D757),"")</f>
        <v>367</v>
      </c>
      <c r="B757" s="18">
        <v>202508</v>
      </c>
      <c r="C757" s="18" t="str">
        <f t="shared" si="16"/>
        <v>307</v>
      </c>
      <c r="D757" s="18">
        <v>80307001</v>
      </c>
      <c r="E757" s="25" t="s">
        <v>82</v>
      </c>
      <c r="F757" s="29" t="s">
        <v>42</v>
      </c>
      <c r="G757" s="133" t="s">
        <v>2306</v>
      </c>
      <c r="H757" s="27" t="s">
        <v>2290</v>
      </c>
      <c r="I757" s="26" t="s">
        <v>2291</v>
      </c>
      <c r="J757" s="26" t="s">
        <v>787</v>
      </c>
      <c r="K757" s="26" t="s">
        <v>104</v>
      </c>
      <c r="L757" s="83" t="s">
        <v>1198</v>
      </c>
      <c r="M757" s="30"/>
      <c r="N757" s="80" t="s">
        <v>106</v>
      </c>
      <c r="O757" s="24"/>
      <c r="P757" s="115"/>
    </row>
    <row r="758" spans="1:17" s="5" customFormat="1" ht="15.75" hidden="1">
      <c r="A758" s="18">
        <f>IF(D758&lt;&gt;"",SUBTOTAL(103,$D$9:D758),"")</f>
        <v>367</v>
      </c>
      <c r="B758" s="18">
        <v>202508</v>
      </c>
      <c r="C758" s="18" t="str">
        <f t="shared" si="16"/>
        <v>307</v>
      </c>
      <c r="D758" s="18">
        <v>80307001</v>
      </c>
      <c r="E758" s="25" t="s">
        <v>82</v>
      </c>
      <c r="F758" s="29" t="s">
        <v>42</v>
      </c>
      <c r="G758" s="133" t="s">
        <v>2307</v>
      </c>
      <c r="H758" s="27" t="s">
        <v>2292</v>
      </c>
      <c r="I758" s="26" t="s">
        <v>2293</v>
      </c>
      <c r="J758" s="26" t="s">
        <v>787</v>
      </c>
      <c r="K758" s="26" t="s">
        <v>104</v>
      </c>
      <c r="L758" s="83" t="s">
        <v>1196</v>
      </c>
      <c r="M758" s="30"/>
      <c r="N758" s="80" t="s">
        <v>106</v>
      </c>
      <c r="O758" s="24"/>
      <c r="P758" s="115"/>
    </row>
    <row r="759" spans="1:17" s="5" customFormat="1" ht="15.75">
      <c r="A759" s="18">
        <f>IF(D759&lt;&gt;"",SUBTOTAL(103,$D$9:D759),"")</f>
        <v>368</v>
      </c>
      <c r="B759" s="18">
        <v>202508</v>
      </c>
      <c r="C759" s="18" t="str">
        <f t="shared" si="15"/>
        <v>307</v>
      </c>
      <c r="D759" s="18">
        <v>82307001</v>
      </c>
      <c r="E759" s="25" t="s">
        <v>82</v>
      </c>
      <c r="F759" s="29" t="s">
        <v>64</v>
      </c>
      <c r="G759" s="133" t="s">
        <v>546</v>
      </c>
      <c r="H759" s="27" t="s">
        <v>522</v>
      </c>
      <c r="I759" s="26" t="s">
        <v>920</v>
      </c>
      <c r="J759" s="26" t="s">
        <v>759</v>
      </c>
      <c r="K759" s="26" t="s">
        <v>104</v>
      </c>
      <c r="L759" s="83" t="s">
        <v>523</v>
      </c>
      <c r="M759" s="30"/>
      <c r="N759" s="80" t="s">
        <v>108</v>
      </c>
      <c r="O759" s="24"/>
    </row>
    <row r="760" spans="1:17" s="5" customFormat="1" ht="15.75">
      <c r="A760" s="18">
        <f>IF(D760&lt;&gt;"",SUBTOTAL(103,$D$9:D760),"")</f>
        <v>369</v>
      </c>
      <c r="B760" s="18">
        <v>202508</v>
      </c>
      <c r="C760" s="18" t="str">
        <f t="shared" si="15"/>
        <v>307</v>
      </c>
      <c r="D760" s="18">
        <v>82307001</v>
      </c>
      <c r="E760" s="25" t="s">
        <v>82</v>
      </c>
      <c r="F760" s="29" t="s">
        <v>64</v>
      </c>
      <c r="G760" s="133" t="s">
        <v>549</v>
      </c>
      <c r="H760" s="27" t="s">
        <v>522</v>
      </c>
      <c r="I760" s="26" t="s">
        <v>920</v>
      </c>
      <c r="J760" s="26" t="s">
        <v>759</v>
      </c>
      <c r="K760" s="26" t="s">
        <v>104</v>
      </c>
      <c r="L760" s="83" t="s">
        <v>524</v>
      </c>
      <c r="M760" s="30"/>
      <c r="N760" s="80" t="s">
        <v>108</v>
      </c>
      <c r="O760" s="24"/>
    </row>
    <row r="761" spans="1:17" s="5" customFormat="1" ht="15.75">
      <c r="A761" s="18">
        <f>IF(D761&lt;&gt;"",SUBTOTAL(103,$D$9:D761),"")</f>
        <v>370</v>
      </c>
      <c r="B761" s="18">
        <v>202508</v>
      </c>
      <c r="C761" s="18" t="str">
        <f t="shared" si="15"/>
        <v>307</v>
      </c>
      <c r="D761" s="18">
        <v>82307001</v>
      </c>
      <c r="E761" s="25" t="s">
        <v>82</v>
      </c>
      <c r="F761" s="29" t="s">
        <v>64</v>
      </c>
      <c r="G761" s="133" t="s">
        <v>547</v>
      </c>
      <c r="H761" s="27" t="s">
        <v>522</v>
      </c>
      <c r="I761" s="26" t="s">
        <v>920</v>
      </c>
      <c r="J761" s="26" t="s">
        <v>759</v>
      </c>
      <c r="K761" s="26" t="s">
        <v>104</v>
      </c>
      <c r="L761" s="83" t="s">
        <v>525</v>
      </c>
      <c r="M761" s="30"/>
      <c r="N761" s="80" t="s">
        <v>108</v>
      </c>
      <c r="O761" s="24"/>
    </row>
    <row r="762" spans="1:17" s="5" customFormat="1" ht="15.75">
      <c r="A762" s="18">
        <f>IF(D762&lt;&gt;"",SUBTOTAL(103,$D$9:D762),"")</f>
        <v>371</v>
      </c>
      <c r="B762" s="18">
        <v>202508</v>
      </c>
      <c r="C762" s="18" t="str">
        <f t="shared" si="15"/>
        <v>307</v>
      </c>
      <c r="D762" s="18">
        <v>82307001</v>
      </c>
      <c r="E762" s="25" t="s">
        <v>82</v>
      </c>
      <c r="F762" s="29" t="s">
        <v>64</v>
      </c>
      <c r="G762" s="133" t="s">
        <v>548</v>
      </c>
      <c r="H762" s="27" t="s">
        <v>526</v>
      </c>
      <c r="I762" s="26" t="s">
        <v>848</v>
      </c>
      <c r="J762" s="26" t="s">
        <v>759</v>
      </c>
      <c r="K762" s="26" t="s">
        <v>104</v>
      </c>
      <c r="L762" s="83" t="s">
        <v>527</v>
      </c>
      <c r="M762" s="30"/>
      <c r="N762" s="80" t="s">
        <v>108</v>
      </c>
      <c r="O762" s="24"/>
    </row>
    <row r="763" spans="1:17" s="5" customFormat="1" ht="15.75">
      <c r="A763" s="18">
        <f>IF(D763&lt;&gt;"",SUBTOTAL(103,$D$9:D763),"")</f>
        <v>372</v>
      </c>
      <c r="B763" s="18">
        <v>202508</v>
      </c>
      <c r="C763" s="18" t="str">
        <f t="shared" si="15"/>
        <v>307</v>
      </c>
      <c r="D763" s="18">
        <v>82307001</v>
      </c>
      <c r="E763" s="25" t="s">
        <v>82</v>
      </c>
      <c r="F763" s="29" t="s">
        <v>64</v>
      </c>
      <c r="G763" s="133" t="s">
        <v>541</v>
      </c>
      <c r="H763" s="27" t="s">
        <v>526</v>
      </c>
      <c r="I763" s="26" t="s">
        <v>848</v>
      </c>
      <c r="J763" s="26" t="s">
        <v>759</v>
      </c>
      <c r="K763" s="26" t="s">
        <v>104</v>
      </c>
      <c r="L763" s="83" t="s">
        <v>527</v>
      </c>
      <c r="M763" s="30"/>
      <c r="N763" s="80" t="s">
        <v>108</v>
      </c>
      <c r="O763" s="24"/>
      <c r="Q763" s="37"/>
    </row>
    <row r="764" spans="1:17" s="5" customFormat="1" ht="15.75">
      <c r="A764" s="18">
        <f>IF(D764&lt;&gt;"",SUBTOTAL(103,$D$9:D764),"")</f>
        <v>373</v>
      </c>
      <c r="B764" s="18">
        <v>202508</v>
      </c>
      <c r="C764" s="18" t="str">
        <f t="shared" si="15"/>
        <v>307</v>
      </c>
      <c r="D764" s="18">
        <v>82307001</v>
      </c>
      <c r="E764" s="25" t="s">
        <v>82</v>
      </c>
      <c r="F764" s="29" t="s">
        <v>64</v>
      </c>
      <c r="G764" s="133" t="s">
        <v>550</v>
      </c>
      <c r="H764" s="27" t="s">
        <v>528</v>
      </c>
      <c r="I764" s="26" t="s">
        <v>846</v>
      </c>
      <c r="J764" s="26" t="s">
        <v>759</v>
      </c>
      <c r="K764" s="26" t="s">
        <v>104</v>
      </c>
      <c r="L764" s="83" t="s">
        <v>529</v>
      </c>
      <c r="M764" s="30"/>
      <c r="N764" s="80" t="s">
        <v>108</v>
      </c>
      <c r="O764" s="24"/>
    </row>
    <row r="765" spans="1:17" s="5" customFormat="1" ht="15.75">
      <c r="A765" s="18">
        <f>IF(D765&lt;&gt;"",SUBTOTAL(103,$D$9:D765),"")</f>
        <v>374</v>
      </c>
      <c r="B765" s="18">
        <v>202508</v>
      </c>
      <c r="C765" s="18" t="str">
        <f t="shared" si="15"/>
        <v>307</v>
      </c>
      <c r="D765" s="18">
        <v>82307001</v>
      </c>
      <c r="E765" s="25" t="s">
        <v>82</v>
      </c>
      <c r="F765" s="29" t="s">
        <v>64</v>
      </c>
      <c r="G765" s="133" t="s">
        <v>542</v>
      </c>
      <c r="H765" s="27" t="s">
        <v>530</v>
      </c>
      <c r="I765" s="26" t="s">
        <v>846</v>
      </c>
      <c r="J765" s="26" t="s">
        <v>759</v>
      </c>
      <c r="K765" s="26" t="s">
        <v>104</v>
      </c>
      <c r="L765" s="83" t="s">
        <v>529</v>
      </c>
      <c r="M765" s="30"/>
      <c r="N765" s="80" t="s">
        <v>108</v>
      </c>
      <c r="O765" s="24"/>
    </row>
    <row r="766" spans="1:17" s="5" customFormat="1" ht="15.75">
      <c r="A766" s="18">
        <f>IF(D766&lt;&gt;"",SUBTOTAL(103,$D$9:D766),"")</f>
        <v>375</v>
      </c>
      <c r="B766" s="18">
        <v>202508</v>
      </c>
      <c r="C766" s="18" t="str">
        <f t="shared" si="15"/>
        <v>307</v>
      </c>
      <c r="D766" s="18">
        <v>82307001</v>
      </c>
      <c r="E766" s="25" t="s">
        <v>82</v>
      </c>
      <c r="F766" s="29" t="s">
        <v>64</v>
      </c>
      <c r="G766" s="133" t="s">
        <v>551</v>
      </c>
      <c r="H766" s="27" t="s">
        <v>531</v>
      </c>
      <c r="I766" s="26" t="s">
        <v>844</v>
      </c>
      <c r="J766" s="26" t="s">
        <v>759</v>
      </c>
      <c r="K766" s="26" t="s">
        <v>104</v>
      </c>
      <c r="L766" s="83" t="s">
        <v>532</v>
      </c>
      <c r="M766" s="30"/>
      <c r="N766" s="80" t="s">
        <v>108</v>
      </c>
      <c r="O766" s="24"/>
    </row>
    <row r="767" spans="1:17" s="5" customFormat="1" ht="15.75">
      <c r="A767" s="18">
        <f>IF(D767&lt;&gt;"",SUBTOTAL(103,$D$9:D767),"")</f>
        <v>376</v>
      </c>
      <c r="B767" s="18">
        <v>202508</v>
      </c>
      <c r="C767" s="18" t="str">
        <f t="shared" si="15"/>
        <v>307</v>
      </c>
      <c r="D767" s="18">
        <v>82307001</v>
      </c>
      <c r="E767" s="25" t="s">
        <v>82</v>
      </c>
      <c r="F767" s="29" t="s">
        <v>64</v>
      </c>
      <c r="G767" s="133" t="s">
        <v>552</v>
      </c>
      <c r="H767" s="27" t="s">
        <v>531</v>
      </c>
      <c r="I767" s="26" t="s">
        <v>844</v>
      </c>
      <c r="J767" s="26" t="s">
        <v>759</v>
      </c>
      <c r="K767" s="26" t="s">
        <v>104</v>
      </c>
      <c r="L767" s="83" t="s">
        <v>532</v>
      </c>
      <c r="M767" s="30"/>
      <c r="N767" s="80" t="s">
        <v>108</v>
      </c>
      <c r="O767" s="24"/>
    </row>
    <row r="768" spans="1:17" s="5" customFormat="1" ht="15.75">
      <c r="A768" s="18">
        <f>IF(D768&lt;&gt;"",SUBTOTAL(103,$D$9:D768),"")</f>
        <v>377</v>
      </c>
      <c r="B768" s="18">
        <v>202508</v>
      </c>
      <c r="C768" s="18" t="str">
        <f t="shared" si="15"/>
        <v>307</v>
      </c>
      <c r="D768" s="18">
        <v>82307001</v>
      </c>
      <c r="E768" s="25" t="s">
        <v>82</v>
      </c>
      <c r="F768" s="29" t="s">
        <v>64</v>
      </c>
      <c r="G768" s="133" t="s">
        <v>553</v>
      </c>
      <c r="H768" s="27" t="s">
        <v>533</v>
      </c>
      <c r="I768" s="26" t="s">
        <v>1364</v>
      </c>
      <c r="J768" s="26" t="s">
        <v>759</v>
      </c>
      <c r="K768" s="26" t="s">
        <v>104</v>
      </c>
      <c r="L768" s="83" t="s">
        <v>534</v>
      </c>
      <c r="M768" s="30"/>
      <c r="N768" s="80" t="s">
        <v>108</v>
      </c>
      <c r="O768" s="24"/>
    </row>
    <row r="769" spans="1:15" s="5" customFormat="1" ht="15.75">
      <c r="A769" s="18">
        <f>IF(D769&lt;&gt;"",SUBTOTAL(103,$D$9:D769),"")</f>
        <v>378</v>
      </c>
      <c r="B769" s="18">
        <v>202508</v>
      </c>
      <c r="C769" s="18" t="str">
        <f t="shared" si="15"/>
        <v>307</v>
      </c>
      <c r="D769" s="18">
        <v>82307001</v>
      </c>
      <c r="E769" s="25" t="s">
        <v>82</v>
      </c>
      <c r="F769" s="29" t="s">
        <v>64</v>
      </c>
      <c r="G769" s="133" t="s">
        <v>554</v>
      </c>
      <c r="H769" s="27" t="s">
        <v>535</v>
      </c>
      <c r="I769" s="26" t="s">
        <v>283</v>
      </c>
      <c r="J769" s="26" t="s">
        <v>759</v>
      </c>
      <c r="K769" s="26" t="s">
        <v>104</v>
      </c>
      <c r="L769" s="83" t="s">
        <v>536</v>
      </c>
      <c r="M769" s="30"/>
      <c r="N769" s="80" t="s">
        <v>108</v>
      </c>
      <c r="O769" s="24"/>
    </row>
    <row r="770" spans="1:15" s="5" customFormat="1" ht="15.75">
      <c r="A770" s="18">
        <f>IF(D770&lt;&gt;"",SUBTOTAL(103,$D$9:D770),"")</f>
        <v>379</v>
      </c>
      <c r="B770" s="18">
        <v>202508</v>
      </c>
      <c r="C770" s="18" t="str">
        <f t="shared" si="15"/>
        <v>307</v>
      </c>
      <c r="D770" s="18">
        <v>82307001</v>
      </c>
      <c r="E770" s="25" t="s">
        <v>82</v>
      </c>
      <c r="F770" s="29" t="s">
        <v>64</v>
      </c>
      <c r="G770" s="133" t="s">
        <v>555</v>
      </c>
      <c r="H770" s="27" t="s">
        <v>537</v>
      </c>
      <c r="I770" s="26" t="s">
        <v>240</v>
      </c>
      <c r="J770" s="26" t="s">
        <v>759</v>
      </c>
      <c r="K770" s="26" t="s">
        <v>104</v>
      </c>
      <c r="L770" s="83" t="s">
        <v>538</v>
      </c>
      <c r="M770" s="30"/>
      <c r="N770" s="80" t="s">
        <v>108</v>
      </c>
      <c r="O770" s="24"/>
    </row>
    <row r="771" spans="1:15" s="5" customFormat="1" ht="15.75">
      <c r="A771" s="18">
        <f>IF(D771&lt;&gt;"",SUBTOTAL(103,$D$9:D771),"")</f>
        <v>380</v>
      </c>
      <c r="B771" s="18">
        <v>202508</v>
      </c>
      <c r="C771" s="18" t="str">
        <f t="shared" si="15"/>
        <v>307</v>
      </c>
      <c r="D771" s="18">
        <v>82307001</v>
      </c>
      <c r="E771" s="25" t="s">
        <v>82</v>
      </c>
      <c r="F771" s="29" t="s">
        <v>64</v>
      </c>
      <c r="G771" s="133" t="s">
        <v>543</v>
      </c>
      <c r="H771" s="27" t="s">
        <v>229</v>
      </c>
      <c r="I771" s="26" t="s">
        <v>1365</v>
      </c>
      <c r="J771" s="26" t="s">
        <v>759</v>
      </c>
      <c r="K771" s="26" t="s">
        <v>104</v>
      </c>
      <c r="L771" s="83" t="s">
        <v>385</v>
      </c>
      <c r="M771" s="30"/>
      <c r="N771" s="80" t="s">
        <v>108</v>
      </c>
      <c r="O771" s="24"/>
    </row>
    <row r="772" spans="1:15" s="5" customFormat="1" ht="15.75">
      <c r="A772" s="18">
        <f>IF(D772&lt;&gt;"",SUBTOTAL(103,$D$9:D772),"")</f>
        <v>381</v>
      </c>
      <c r="B772" s="18">
        <v>202508</v>
      </c>
      <c r="C772" s="18" t="str">
        <f t="shared" si="15"/>
        <v>307</v>
      </c>
      <c r="D772" s="18">
        <v>82307001</v>
      </c>
      <c r="E772" s="25" t="s">
        <v>82</v>
      </c>
      <c r="F772" s="29" t="s">
        <v>64</v>
      </c>
      <c r="G772" s="133" t="s">
        <v>544</v>
      </c>
      <c r="H772" s="27" t="s">
        <v>539</v>
      </c>
      <c r="I772" s="26" t="s">
        <v>1366</v>
      </c>
      <c r="J772" s="26" t="s">
        <v>759</v>
      </c>
      <c r="K772" s="26" t="s">
        <v>104</v>
      </c>
      <c r="L772" s="83" t="s">
        <v>540</v>
      </c>
      <c r="M772" s="30"/>
      <c r="N772" s="80" t="s">
        <v>108</v>
      </c>
      <c r="O772" s="24"/>
    </row>
    <row r="773" spans="1:15" s="5" customFormat="1" ht="15.75">
      <c r="A773" s="18">
        <f>IF(D773&lt;&gt;"",SUBTOTAL(103,$D$9:D773),"")</f>
        <v>382</v>
      </c>
      <c r="B773" s="18">
        <v>202508</v>
      </c>
      <c r="C773" s="18" t="str">
        <f t="shared" si="15"/>
        <v>307</v>
      </c>
      <c r="D773" s="18">
        <v>82307001</v>
      </c>
      <c r="E773" s="25" t="s">
        <v>82</v>
      </c>
      <c r="F773" s="29" t="s">
        <v>64</v>
      </c>
      <c r="G773" s="133" t="s">
        <v>545</v>
      </c>
      <c r="H773" s="27" t="s">
        <v>539</v>
      </c>
      <c r="I773" s="26" t="s">
        <v>1366</v>
      </c>
      <c r="J773" s="26" t="s">
        <v>759</v>
      </c>
      <c r="K773" s="26" t="s">
        <v>104</v>
      </c>
      <c r="L773" s="83" t="s">
        <v>540</v>
      </c>
      <c r="M773" s="30"/>
      <c r="N773" s="80" t="s">
        <v>108</v>
      </c>
      <c r="O773" s="24"/>
    </row>
    <row r="774" spans="1:15" s="5" customFormat="1" ht="15.75">
      <c r="A774" s="18">
        <f>IF(D774&lt;&gt;"",SUBTOTAL(103,$D$9:D774),"")</f>
        <v>383</v>
      </c>
      <c r="B774" s="18">
        <v>202508</v>
      </c>
      <c r="C774" s="18" t="str">
        <f t="shared" si="15"/>
        <v>307</v>
      </c>
      <c r="D774" s="18">
        <v>87307001</v>
      </c>
      <c r="E774" s="25" t="s">
        <v>82</v>
      </c>
      <c r="F774" s="29" t="s">
        <v>1367</v>
      </c>
      <c r="G774" s="133" t="s">
        <v>1399</v>
      </c>
      <c r="H774" s="27" t="s">
        <v>1368</v>
      </c>
      <c r="I774" s="26" t="s">
        <v>866</v>
      </c>
      <c r="J774" s="26" t="s">
        <v>759</v>
      </c>
      <c r="K774" s="26" t="s">
        <v>104</v>
      </c>
      <c r="L774" s="83" t="s">
        <v>1369</v>
      </c>
      <c r="M774" s="30"/>
      <c r="N774" s="80"/>
      <c r="O774" s="24"/>
    </row>
    <row r="775" spans="1:15" s="5" customFormat="1" ht="15.75">
      <c r="A775" s="18">
        <f>IF(D775&lt;&gt;"",SUBTOTAL(103,$D$9:D775),"")</f>
        <v>384</v>
      </c>
      <c r="B775" s="18">
        <v>202508</v>
      </c>
      <c r="C775" s="18" t="str">
        <f t="shared" si="15"/>
        <v>307</v>
      </c>
      <c r="D775" s="18">
        <v>87307001</v>
      </c>
      <c r="E775" s="25" t="s">
        <v>82</v>
      </c>
      <c r="F775" s="29" t="s">
        <v>1367</v>
      </c>
      <c r="G775" s="133" t="s">
        <v>1400</v>
      </c>
      <c r="H775" s="27" t="s">
        <v>1368</v>
      </c>
      <c r="I775" s="26" t="s">
        <v>866</v>
      </c>
      <c r="J775" s="26" t="s">
        <v>759</v>
      </c>
      <c r="K775" s="26" t="s">
        <v>104</v>
      </c>
      <c r="L775" s="83" t="s">
        <v>1370</v>
      </c>
      <c r="M775" s="30"/>
      <c r="N775" s="80"/>
      <c r="O775" s="24"/>
    </row>
    <row r="776" spans="1:15" s="5" customFormat="1" ht="15.75">
      <c r="A776" s="18">
        <f>IF(D776&lt;&gt;"",SUBTOTAL(103,$D$9:D776),"")</f>
        <v>385</v>
      </c>
      <c r="B776" s="18">
        <v>202508</v>
      </c>
      <c r="C776" s="18" t="str">
        <f t="shared" si="15"/>
        <v>307</v>
      </c>
      <c r="D776" s="18">
        <v>87307001</v>
      </c>
      <c r="E776" s="25" t="s">
        <v>82</v>
      </c>
      <c r="F776" s="29" t="s">
        <v>1367</v>
      </c>
      <c r="G776" s="133" t="s">
        <v>1401</v>
      </c>
      <c r="H776" s="27" t="s">
        <v>1371</v>
      </c>
      <c r="I776" s="26" t="s">
        <v>853</v>
      </c>
      <c r="J776" s="26" t="s">
        <v>759</v>
      </c>
      <c r="K776" s="26" t="s">
        <v>104</v>
      </c>
      <c r="L776" s="83" t="s">
        <v>1372</v>
      </c>
      <c r="M776" s="30"/>
      <c r="N776" s="80"/>
      <c r="O776" s="24"/>
    </row>
    <row r="777" spans="1:15" s="5" customFormat="1" ht="15.75">
      <c r="A777" s="18">
        <f>IF(D777&lt;&gt;"",SUBTOTAL(103,$D$9:D777),"")</f>
        <v>386</v>
      </c>
      <c r="B777" s="18">
        <v>202508</v>
      </c>
      <c r="C777" s="18" t="str">
        <f t="shared" ref="C777:C847" si="17">MID(D777,3,3)</f>
        <v>307</v>
      </c>
      <c r="D777" s="18">
        <v>87307001</v>
      </c>
      <c r="E777" s="25" t="s">
        <v>82</v>
      </c>
      <c r="F777" s="29" t="s">
        <v>1367</v>
      </c>
      <c r="G777" s="133" t="s">
        <v>1402</v>
      </c>
      <c r="H777" s="27" t="s">
        <v>1371</v>
      </c>
      <c r="I777" s="26" t="s">
        <v>853</v>
      </c>
      <c r="J777" s="26" t="s">
        <v>759</v>
      </c>
      <c r="K777" s="26" t="s">
        <v>104</v>
      </c>
      <c r="L777" s="83" t="s">
        <v>1373</v>
      </c>
      <c r="M777" s="30"/>
      <c r="N777" s="80"/>
      <c r="O777" s="24"/>
    </row>
    <row r="778" spans="1:15" s="5" customFormat="1" ht="15.75">
      <c r="A778" s="18">
        <f>IF(D778&lt;&gt;"",SUBTOTAL(103,$D$9:D778),"")</f>
        <v>387</v>
      </c>
      <c r="B778" s="18">
        <v>202508</v>
      </c>
      <c r="C778" s="18" t="str">
        <f t="shared" si="17"/>
        <v>307</v>
      </c>
      <c r="D778" s="18">
        <v>87307001</v>
      </c>
      <c r="E778" s="25" t="s">
        <v>82</v>
      </c>
      <c r="F778" s="29" t="s">
        <v>1367</v>
      </c>
      <c r="G778" s="133" t="s">
        <v>1403</v>
      </c>
      <c r="H778" s="27" t="s">
        <v>1374</v>
      </c>
      <c r="I778" s="26" t="s">
        <v>880</v>
      </c>
      <c r="J778" s="26" t="s">
        <v>759</v>
      </c>
      <c r="K778" s="26" t="s">
        <v>104</v>
      </c>
      <c r="L778" s="83" t="s">
        <v>1375</v>
      </c>
      <c r="M778" s="30"/>
      <c r="N778" s="80"/>
      <c r="O778" s="24"/>
    </row>
    <row r="779" spans="1:15" s="5" customFormat="1" ht="15.75">
      <c r="A779" s="18">
        <f>IF(D779&lt;&gt;"",SUBTOTAL(103,$D$9:D779),"")</f>
        <v>388</v>
      </c>
      <c r="B779" s="18">
        <v>202508</v>
      </c>
      <c r="C779" s="18" t="str">
        <f t="shared" si="17"/>
        <v>307</v>
      </c>
      <c r="D779" s="18">
        <v>87307001</v>
      </c>
      <c r="E779" s="25" t="s">
        <v>82</v>
      </c>
      <c r="F779" s="29" t="s">
        <v>1367</v>
      </c>
      <c r="G779" s="133" t="s">
        <v>1404</v>
      </c>
      <c r="H779" s="27" t="s">
        <v>1374</v>
      </c>
      <c r="I779" s="26" t="s">
        <v>880</v>
      </c>
      <c r="J779" s="26" t="s">
        <v>759</v>
      </c>
      <c r="K779" s="26" t="s">
        <v>104</v>
      </c>
      <c r="L779" s="83" t="s">
        <v>277</v>
      </c>
      <c r="M779" s="30"/>
      <c r="N779" s="80"/>
      <c r="O779" s="24"/>
    </row>
    <row r="780" spans="1:15" s="5" customFormat="1" ht="15.75">
      <c r="A780" s="18">
        <f>IF(D780&lt;&gt;"",SUBTOTAL(103,$D$9:D780),"")</f>
        <v>389</v>
      </c>
      <c r="B780" s="18">
        <v>202508</v>
      </c>
      <c r="C780" s="18" t="str">
        <f t="shared" si="17"/>
        <v>307</v>
      </c>
      <c r="D780" s="18">
        <v>87307001</v>
      </c>
      <c r="E780" s="25" t="s">
        <v>82</v>
      </c>
      <c r="F780" s="29" t="s">
        <v>1367</v>
      </c>
      <c r="G780" s="133" t="s">
        <v>1405</v>
      </c>
      <c r="H780" s="27" t="s">
        <v>1376</v>
      </c>
      <c r="I780" s="26" t="s">
        <v>877</v>
      </c>
      <c r="J780" s="26" t="s">
        <v>759</v>
      </c>
      <c r="K780" s="26" t="s">
        <v>104</v>
      </c>
      <c r="L780" s="83" t="s">
        <v>557</v>
      </c>
      <c r="M780" s="30"/>
      <c r="N780" s="80"/>
      <c r="O780" s="24"/>
    </row>
    <row r="781" spans="1:15" s="5" customFormat="1" ht="15.75">
      <c r="A781" s="18">
        <f>IF(D781&lt;&gt;"",SUBTOTAL(103,$D$9:D781),"")</f>
        <v>390</v>
      </c>
      <c r="B781" s="18">
        <v>202508</v>
      </c>
      <c r="C781" s="18" t="str">
        <f t="shared" si="17"/>
        <v>307</v>
      </c>
      <c r="D781" s="18">
        <v>87307001</v>
      </c>
      <c r="E781" s="25" t="s">
        <v>82</v>
      </c>
      <c r="F781" s="29" t="s">
        <v>1367</v>
      </c>
      <c r="G781" s="165" t="s">
        <v>1406</v>
      </c>
      <c r="H781" s="27" t="s">
        <v>1377</v>
      </c>
      <c r="I781" s="26" t="s">
        <v>1378</v>
      </c>
      <c r="J781" s="26" t="s">
        <v>759</v>
      </c>
      <c r="K781" s="26" t="s">
        <v>104</v>
      </c>
      <c r="L781" s="83" t="s">
        <v>1379</v>
      </c>
      <c r="M781" s="30"/>
      <c r="N781" s="80"/>
      <c r="O781" s="24"/>
    </row>
    <row r="782" spans="1:15" s="5" customFormat="1" ht="15.75">
      <c r="A782" s="18">
        <f>IF(D782&lt;&gt;"",SUBTOTAL(103,$D$9:D782),"")</f>
        <v>391</v>
      </c>
      <c r="B782" s="18">
        <v>202508</v>
      </c>
      <c r="C782" s="18" t="str">
        <f t="shared" si="17"/>
        <v>307</v>
      </c>
      <c r="D782" s="18">
        <v>87307001</v>
      </c>
      <c r="E782" s="25" t="s">
        <v>82</v>
      </c>
      <c r="F782" s="29" t="s">
        <v>1367</v>
      </c>
      <c r="G782" s="165" t="s">
        <v>1407</v>
      </c>
      <c r="H782" s="27" t="s">
        <v>1380</v>
      </c>
      <c r="I782" s="26" t="s">
        <v>866</v>
      </c>
      <c r="J782" s="26" t="s">
        <v>759</v>
      </c>
      <c r="K782" s="26" t="s">
        <v>104</v>
      </c>
      <c r="L782" s="83" t="s">
        <v>1381</v>
      </c>
      <c r="M782" s="30"/>
      <c r="N782" s="80"/>
      <c r="O782" s="24"/>
    </row>
    <row r="783" spans="1:15" s="5" customFormat="1" ht="15.75">
      <c r="A783" s="18">
        <f>IF(D783&lt;&gt;"",SUBTOTAL(103,$D$9:D783),"")</f>
        <v>392</v>
      </c>
      <c r="B783" s="18">
        <v>202508</v>
      </c>
      <c r="C783" s="18" t="str">
        <f t="shared" si="17"/>
        <v>307</v>
      </c>
      <c r="D783" s="18">
        <v>87307001</v>
      </c>
      <c r="E783" s="25" t="s">
        <v>82</v>
      </c>
      <c r="F783" s="29" t="s">
        <v>1367</v>
      </c>
      <c r="G783" s="133" t="s">
        <v>1408</v>
      </c>
      <c r="H783" s="27" t="s">
        <v>1382</v>
      </c>
      <c r="I783" s="26" t="s">
        <v>1383</v>
      </c>
      <c r="J783" s="26" t="s">
        <v>759</v>
      </c>
      <c r="K783" s="26" t="s">
        <v>104</v>
      </c>
      <c r="L783" s="83" t="s">
        <v>1384</v>
      </c>
      <c r="M783" s="30"/>
      <c r="N783" s="80"/>
      <c r="O783" s="24"/>
    </row>
    <row r="784" spans="1:15" s="5" customFormat="1" ht="15.75">
      <c r="A784" s="18">
        <f>IF(D784&lt;&gt;"",SUBTOTAL(103,$D$9:D784),"")</f>
        <v>393</v>
      </c>
      <c r="B784" s="18">
        <v>202508</v>
      </c>
      <c r="C784" s="18" t="str">
        <f t="shared" si="17"/>
        <v>307</v>
      </c>
      <c r="D784" s="18">
        <v>87307001</v>
      </c>
      <c r="E784" s="25" t="s">
        <v>82</v>
      </c>
      <c r="F784" s="29" t="s">
        <v>1367</v>
      </c>
      <c r="G784" s="133" t="s">
        <v>1409</v>
      </c>
      <c r="H784" s="27" t="s">
        <v>144</v>
      </c>
      <c r="I784" s="26" t="s">
        <v>929</v>
      </c>
      <c r="J784" s="26" t="s">
        <v>759</v>
      </c>
      <c r="K784" s="26" t="s">
        <v>104</v>
      </c>
      <c r="L784" s="83" t="s">
        <v>1385</v>
      </c>
      <c r="M784" s="30"/>
      <c r="N784" s="80"/>
      <c r="O784" s="24"/>
    </row>
    <row r="785" spans="1:15" s="5" customFormat="1" ht="15.75">
      <c r="A785" s="18">
        <f>IF(D785&lt;&gt;"",SUBTOTAL(103,$D$9:D785),"")</f>
        <v>394</v>
      </c>
      <c r="B785" s="18">
        <v>202508</v>
      </c>
      <c r="C785" s="18" t="str">
        <f t="shared" si="17"/>
        <v>307</v>
      </c>
      <c r="D785" s="18">
        <v>87307001</v>
      </c>
      <c r="E785" s="25" t="s">
        <v>82</v>
      </c>
      <c r="F785" s="29" t="s">
        <v>1367</v>
      </c>
      <c r="G785" s="133" t="s">
        <v>1410</v>
      </c>
      <c r="H785" s="27" t="s">
        <v>1386</v>
      </c>
      <c r="I785" s="26" t="s">
        <v>866</v>
      </c>
      <c r="J785" s="26" t="s">
        <v>759</v>
      </c>
      <c r="K785" s="26" t="s">
        <v>104</v>
      </c>
      <c r="L785" s="83" t="s">
        <v>1387</v>
      </c>
      <c r="M785" s="30"/>
      <c r="N785" s="80"/>
      <c r="O785" s="24"/>
    </row>
    <row r="786" spans="1:15" s="5" customFormat="1" ht="15.75">
      <c r="A786" s="18">
        <f>IF(D786&lt;&gt;"",SUBTOTAL(103,$D$9:D786),"")</f>
        <v>395</v>
      </c>
      <c r="B786" s="18">
        <v>202508</v>
      </c>
      <c r="C786" s="18" t="str">
        <f t="shared" si="17"/>
        <v>307</v>
      </c>
      <c r="D786" s="18">
        <v>87307001</v>
      </c>
      <c r="E786" s="25" t="s">
        <v>82</v>
      </c>
      <c r="F786" s="29" t="s">
        <v>1367</v>
      </c>
      <c r="G786" s="133" t="s">
        <v>1411</v>
      </c>
      <c r="H786" s="27" t="s">
        <v>1388</v>
      </c>
      <c r="I786" s="26" t="s">
        <v>1389</v>
      </c>
      <c r="J786" s="26" t="s">
        <v>759</v>
      </c>
      <c r="K786" s="26" t="s">
        <v>104</v>
      </c>
      <c r="L786" s="83" t="s">
        <v>314</v>
      </c>
      <c r="M786" s="30"/>
      <c r="N786" s="80"/>
      <c r="O786" s="24"/>
    </row>
    <row r="787" spans="1:15" s="5" customFormat="1" ht="15.75">
      <c r="A787" s="18">
        <f>IF(D787&lt;&gt;"",SUBTOTAL(103,$D$9:D787),"")</f>
        <v>396</v>
      </c>
      <c r="B787" s="18">
        <v>202508</v>
      </c>
      <c r="C787" s="18" t="str">
        <f t="shared" si="17"/>
        <v>308</v>
      </c>
      <c r="D787" s="18">
        <v>82308001</v>
      </c>
      <c r="E787" s="25" t="s">
        <v>102</v>
      </c>
      <c r="F787" s="29" t="s">
        <v>65</v>
      </c>
      <c r="G787" s="29" t="s">
        <v>356</v>
      </c>
      <c r="H787" s="45" t="s">
        <v>355</v>
      </c>
      <c r="I787" s="39" t="s">
        <v>1928</v>
      </c>
      <c r="J787" s="39" t="s">
        <v>759</v>
      </c>
      <c r="K787" s="26" t="s">
        <v>104</v>
      </c>
      <c r="L787" s="28">
        <v>44055</v>
      </c>
      <c r="M787" s="28"/>
      <c r="N787" s="92" t="s">
        <v>108</v>
      </c>
      <c r="O787" s="24"/>
    </row>
    <row r="788" spans="1:15" s="166" customFormat="1" ht="15.75" hidden="1">
      <c r="A788" s="18">
        <f>IF(D788&lt;&gt;"",SUBTOTAL(103,$D$9:D788),"")</f>
        <v>396</v>
      </c>
      <c r="B788" s="18">
        <v>202508</v>
      </c>
      <c r="C788" s="18" t="str">
        <f t="shared" si="17"/>
        <v>309</v>
      </c>
      <c r="D788" s="18">
        <v>72309001</v>
      </c>
      <c r="E788" s="25" t="s">
        <v>83</v>
      </c>
      <c r="F788" s="29" t="s">
        <v>2126</v>
      </c>
      <c r="G788" s="54" t="s">
        <v>2127</v>
      </c>
      <c r="H788" s="56" t="s">
        <v>2128</v>
      </c>
      <c r="I788" s="53" t="s">
        <v>913</v>
      </c>
      <c r="J788" s="53" t="s">
        <v>787</v>
      </c>
      <c r="K788" s="26" t="s">
        <v>104</v>
      </c>
      <c r="L788" s="122">
        <v>43441</v>
      </c>
      <c r="M788" s="54"/>
      <c r="N788" s="54" t="s">
        <v>106</v>
      </c>
    </row>
    <row r="789" spans="1:15" s="166" customFormat="1" ht="15.75" hidden="1">
      <c r="A789" s="18">
        <f>IF(D789&lt;&gt;"",SUBTOTAL(103,$D$9:D789),"")</f>
        <v>396</v>
      </c>
      <c r="B789" s="18">
        <v>202508</v>
      </c>
      <c r="C789" s="18" t="str">
        <f t="shared" si="17"/>
        <v>309</v>
      </c>
      <c r="D789" s="18">
        <v>72309001</v>
      </c>
      <c r="E789" s="25" t="s">
        <v>83</v>
      </c>
      <c r="F789" s="29" t="s">
        <v>2126</v>
      </c>
      <c r="G789" s="54" t="s">
        <v>2129</v>
      </c>
      <c r="H789" s="56" t="s">
        <v>2130</v>
      </c>
      <c r="I789" s="53" t="s">
        <v>1006</v>
      </c>
      <c r="J789" s="53" t="s">
        <v>787</v>
      </c>
      <c r="K789" s="26" t="s">
        <v>104</v>
      </c>
      <c r="L789" s="122">
        <v>45539</v>
      </c>
      <c r="M789" s="54"/>
      <c r="N789" s="54" t="s">
        <v>106</v>
      </c>
    </row>
    <row r="790" spans="1:15" s="5" customFormat="1" ht="15.75">
      <c r="A790" s="18">
        <f>IF(D790&lt;&gt;"",SUBTOTAL(103,$D$9:D790),"")</f>
        <v>397</v>
      </c>
      <c r="B790" s="18">
        <v>202508</v>
      </c>
      <c r="C790" s="18" t="str">
        <f t="shared" si="17"/>
        <v>309</v>
      </c>
      <c r="D790" s="18">
        <v>87309001</v>
      </c>
      <c r="E790" s="25" t="s">
        <v>83</v>
      </c>
      <c r="F790" s="29" t="s">
        <v>2131</v>
      </c>
      <c r="G790" s="56" t="s">
        <v>2132</v>
      </c>
      <c r="H790" s="56" t="s">
        <v>2133</v>
      </c>
      <c r="I790" s="167" t="s">
        <v>1111</v>
      </c>
      <c r="J790" s="167" t="s">
        <v>759</v>
      </c>
      <c r="K790" s="26" t="s">
        <v>104</v>
      </c>
      <c r="L790" s="168" t="s">
        <v>2134</v>
      </c>
      <c r="M790" s="56"/>
      <c r="N790" s="56" t="s">
        <v>106</v>
      </c>
      <c r="O790" s="24"/>
    </row>
    <row r="791" spans="1:15" s="5" customFormat="1" ht="15.75">
      <c r="A791" s="18">
        <f>IF(D791&lt;&gt;"",SUBTOTAL(103,$D$9:D791),"")</f>
        <v>398</v>
      </c>
      <c r="B791" s="18">
        <v>202508</v>
      </c>
      <c r="C791" s="18" t="str">
        <f t="shared" si="17"/>
        <v>309</v>
      </c>
      <c r="D791" s="18">
        <v>87309001</v>
      </c>
      <c r="E791" s="25" t="s">
        <v>83</v>
      </c>
      <c r="F791" s="29" t="s">
        <v>2131</v>
      </c>
      <c r="G791" s="56" t="s">
        <v>2135</v>
      </c>
      <c r="H791" s="56" t="s">
        <v>2136</v>
      </c>
      <c r="I791" s="167" t="s">
        <v>1126</v>
      </c>
      <c r="J791" s="167" t="s">
        <v>759</v>
      </c>
      <c r="K791" s="26" t="s">
        <v>104</v>
      </c>
      <c r="L791" s="168" t="s">
        <v>1183</v>
      </c>
      <c r="M791" s="56"/>
      <c r="N791" s="56" t="s">
        <v>109</v>
      </c>
      <c r="O791" s="24"/>
    </row>
    <row r="792" spans="1:15" s="162" customFormat="1" ht="15.75">
      <c r="A792" s="18">
        <f>IF(D792&lt;&gt;"",SUBTOTAL(103,$D$9:D792),"")</f>
        <v>399</v>
      </c>
      <c r="B792" s="18">
        <v>202508</v>
      </c>
      <c r="C792" s="18" t="str">
        <f t="shared" si="17"/>
        <v>309</v>
      </c>
      <c r="D792" s="18">
        <v>87309001</v>
      </c>
      <c r="E792" s="25" t="s">
        <v>83</v>
      </c>
      <c r="F792" s="29" t="s">
        <v>2131</v>
      </c>
      <c r="G792" s="56" t="s">
        <v>2137</v>
      </c>
      <c r="H792" s="56" t="s">
        <v>2138</v>
      </c>
      <c r="I792" s="167" t="s">
        <v>2139</v>
      </c>
      <c r="J792" s="167" t="s">
        <v>759</v>
      </c>
      <c r="K792" s="26" t="s">
        <v>104</v>
      </c>
      <c r="L792" s="169" t="s">
        <v>2140</v>
      </c>
      <c r="M792" s="56"/>
      <c r="N792" s="56" t="s">
        <v>109</v>
      </c>
      <c r="O792" s="230"/>
    </row>
    <row r="793" spans="1:15" s="162" customFormat="1" ht="15.75">
      <c r="A793" s="18">
        <f>IF(D793&lt;&gt;"",SUBTOTAL(103,$D$9:D793),"")</f>
        <v>400</v>
      </c>
      <c r="B793" s="18">
        <v>202508</v>
      </c>
      <c r="C793" s="18" t="str">
        <f t="shared" si="17"/>
        <v>309</v>
      </c>
      <c r="D793" s="18">
        <v>87309001</v>
      </c>
      <c r="E793" s="25" t="s">
        <v>83</v>
      </c>
      <c r="F793" s="29" t="s">
        <v>2131</v>
      </c>
      <c r="G793" s="56" t="s">
        <v>2141</v>
      </c>
      <c r="H793" s="56" t="s">
        <v>2142</v>
      </c>
      <c r="I793" s="167" t="s">
        <v>2139</v>
      </c>
      <c r="J793" s="167" t="s">
        <v>759</v>
      </c>
      <c r="K793" s="26" t="s">
        <v>104</v>
      </c>
      <c r="L793" s="168" t="s">
        <v>1199</v>
      </c>
      <c r="M793" s="56"/>
      <c r="N793" s="56" t="s">
        <v>109</v>
      </c>
      <c r="O793" s="231"/>
    </row>
    <row r="794" spans="1:15" s="162" customFormat="1" ht="15.75">
      <c r="A794" s="18">
        <f>IF(D794&lt;&gt;"",SUBTOTAL(103,$D$9:D794),"")</f>
        <v>401</v>
      </c>
      <c r="B794" s="18">
        <v>202508</v>
      </c>
      <c r="C794" s="18" t="str">
        <f t="shared" si="17"/>
        <v>309</v>
      </c>
      <c r="D794" s="18">
        <v>82309001</v>
      </c>
      <c r="E794" s="25" t="s">
        <v>83</v>
      </c>
      <c r="F794" s="29" t="s">
        <v>66</v>
      </c>
      <c r="G794" s="54" t="s">
        <v>441</v>
      </c>
      <c r="H794" s="56" t="s">
        <v>442</v>
      </c>
      <c r="I794" s="53" t="s">
        <v>956</v>
      </c>
      <c r="J794" s="53" t="s">
        <v>759</v>
      </c>
      <c r="K794" s="26" t="s">
        <v>104</v>
      </c>
      <c r="L794" s="122">
        <v>42579</v>
      </c>
      <c r="M794" s="54"/>
      <c r="N794" s="54" t="s">
        <v>109</v>
      </c>
      <c r="O794" s="232"/>
    </row>
    <row r="795" spans="1:15" s="162" customFormat="1" ht="15.75">
      <c r="A795" s="18">
        <f>IF(D795&lt;&gt;"",SUBTOTAL(103,$D$9:D795),"")</f>
        <v>402</v>
      </c>
      <c r="B795" s="18">
        <v>202508</v>
      </c>
      <c r="C795" s="18" t="str">
        <f t="shared" si="17"/>
        <v>309</v>
      </c>
      <c r="D795" s="18">
        <v>82309001</v>
      </c>
      <c r="E795" s="25" t="s">
        <v>83</v>
      </c>
      <c r="F795" s="29" t="s">
        <v>66</v>
      </c>
      <c r="G795" s="54" t="s">
        <v>2143</v>
      </c>
      <c r="H795" s="56" t="s">
        <v>2144</v>
      </c>
      <c r="I795" s="53" t="s">
        <v>2145</v>
      </c>
      <c r="J795" s="53" t="s">
        <v>759</v>
      </c>
      <c r="K795" s="26" t="s">
        <v>104</v>
      </c>
      <c r="L795" s="122">
        <v>45568</v>
      </c>
      <c r="M795" s="54"/>
      <c r="N795" s="54" t="s">
        <v>109</v>
      </c>
      <c r="O795" s="232"/>
    </row>
    <row r="796" spans="1:15" s="162" customFormat="1" ht="15.75" hidden="1">
      <c r="A796" s="18">
        <f>IF(D796&lt;&gt;"",SUBTOTAL(103,$D$9:D796),"")</f>
        <v>402</v>
      </c>
      <c r="B796" s="18">
        <v>202508</v>
      </c>
      <c r="C796" s="18" t="str">
        <f t="shared" si="17"/>
        <v>309</v>
      </c>
      <c r="D796" s="18">
        <v>80309001</v>
      </c>
      <c r="E796" s="25" t="s">
        <v>83</v>
      </c>
      <c r="F796" s="29" t="s">
        <v>43</v>
      </c>
      <c r="G796" s="54" t="s">
        <v>419</v>
      </c>
      <c r="H796" s="54" t="s">
        <v>420</v>
      </c>
      <c r="I796" s="53" t="s">
        <v>110</v>
      </c>
      <c r="J796" s="53" t="s">
        <v>787</v>
      </c>
      <c r="K796" s="26" t="s">
        <v>104</v>
      </c>
      <c r="L796" s="122" t="s">
        <v>2146</v>
      </c>
      <c r="M796" s="106"/>
      <c r="N796" s="107" t="s">
        <v>421</v>
      </c>
      <c r="O796" s="231"/>
    </row>
    <row r="797" spans="1:15" s="162" customFormat="1" ht="15.75" hidden="1">
      <c r="A797" s="18">
        <f>IF(D797&lt;&gt;"",SUBTOTAL(103,$D$9:D797),"")</f>
        <v>402</v>
      </c>
      <c r="B797" s="18">
        <v>202508</v>
      </c>
      <c r="C797" s="18" t="str">
        <f t="shared" si="17"/>
        <v>309</v>
      </c>
      <c r="D797" s="18">
        <v>80309001</v>
      </c>
      <c r="E797" s="25" t="s">
        <v>83</v>
      </c>
      <c r="F797" s="29" t="s">
        <v>43</v>
      </c>
      <c r="G797" s="54" t="s">
        <v>422</v>
      </c>
      <c r="H797" s="54" t="s">
        <v>423</v>
      </c>
      <c r="I797" s="53" t="s">
        <v>110</v>
      </c>
      <c r="J797" s="53" t="s">
        <v>787</v>
      </c>
      <c r="K797" s="26" t="s">
        <v>104</v>
      </c>
      <c r="L797" s="122" t="s">
        <v>2147</v>
      </c>
      <c r="M797" s="106"/>
      <c r="N797" s="107" t="s">
        <v>424</v>
      </c>
      <c r="O797" s="230"/>
    </row>
    <row r="798" spans="1:15" s="162" customFormat="1" ht="15.75" hidden="1">
      <c r="A798" s="18">
        <f>IF(D798&lt;&gt;"",SUBTOTAL(103,$D$9:D798),"")</f>
        <v>402</v>
      </c>
      <c r="B798" s="18">
        <v>202508</v>
      </c>
      <c r="C798" s="18" t="str">
        <f t="shared" si="17"/>
        <v>309</v>
      </c>
      <c r="D798" s="18">
        <v>80309001</v>
      </c>
      <c r="E798" s="25" t="s">
        <v>83</v>
      </c>
      <c r="F798" s="29" t="s">
        <v>43</v>
      </c>
      <c r="G798" s="54" t="s">
        <v>425</v>
      </c>
      <c r="H798" s="54" t="s">
        <v>426</v>
      </c>
      <c r="I798" s="53" t="s">
        <v>269</v>
      </c>
      <c r="J798" s="53" t="s">
        <v>787</v>
      </c>
      <c r="K798" s="26" t="s">
        <v>104</v>
      </c>
      <c r="L798" s="122" t="s">
        <v>2148</v>
      </c>
      <c r="M798" s="106"/>
      <c r="N798" s="107" t="s">
        <v>424</v>
      </c>
      <c r="O798" s="230"/>
    </row>
    <row r="799" spans="1:15" s="162" customFormat="1" ht="15.75" hidden="1">
      <c r="A799" s="18">
        <f>IF(D799&lt;&gt;"",SUBTOTAL(103,$D$9:D799),"")</f>
        <v>402</v>
      </c>
      <c r="B799" s="18">
        <v>202508</v>
      </c>
      <c r="C799" s="18" t="str">
        <f t="shared" si="17"/>
        <v>309</v>
      </c>
      <c r="D799" s="18">
        <v>80309001</v>
      </c>
      <c r="E799" s="25" t="s">
        <v>83</v>
      </c>
      <c r="F799" s="29" t="s">
        <v>43</v>
      </c>
      <c r="G799" s="54" t="s">
        <v>427</v>
      </c>
      <c r="H799" s="54" t="s">
        <v>423</v>
      </c>
      <c r="I799" s="53" t="s">
        <v>110</v>
      </c>
      <c r="J799" s="53" t="s">
        <v>787</v>
      </c>
      <c r="K799" s="26" t="s">
        <v>104</v>
      </c>
      <c r="L799" s="122" t="s">
        <v>2149</v>
      </c>
      <c r="M799" s="106"/>
      <c r="N799" s="107" t="s">
        <v>428</v>
      </c>
      <c r="O799" s="230"/>
    </row>
    <row r="800" spans="1:15" s="162" customFormat="1" ht="15.75" hidden="1">
      <c r="A800" s="18">
        <f>IF(D800&lt;&gt;"",SUBTOTAL(103,$D$9:D800),"")</f>
        <v>402</v>
      </c>
      <c r="B800" s="18">
        <v>202508</v>
      </c>
      <c r="C800" s="18" t="str">
        <f t="shared" si="17"/>
        <v>309</v>
      </c>
      <c r="D800" s="18">
        <v>80309001</v>
      </c>
      <c r="E800" s="25" t="s">
        <v>83</v>
      </c>
      <c r="F800" s="29" t="s">
        <v>43</v>
      </c>
      <c r="G800" s="54" t="s">
        <v>429</v>
      </c>
      <c r="H800" s="54" t="s">
        <v>430</v>
      </c>
      <c r="I800" s="53" t="s">
        <v>1460</v>
      </c>
      <c r="J800" s="53" t="s">
        <v>787</v>
      </c>
      <c r="K800" s="26" t="s">
        <v>104</v>
      </c>
      <c r="L800" s="122" t="s">
        <v>1193</v>
      </c>
      <c r="M800" s="106"/>
      <c r="N800" s="107" t="s">
        <v>431</v>
      </c>
      <c r="O800" s="230"/>
    </row>
    <row r="801" spans="1:26" s="162" customFormat="1" ht="15.75" hidden="1">
      <c r="A801" s="18">
        <f>IF(D801&lt;&gt;"",SUBTOTAL(103,$D$9:D801),"")</f>
        <v>402</v>
      </c>
      <c r="B801" s="18">
        <v>202508</v>
      </c>
      <c r="C801" s="18" t="str">
        <f t="shared" si="17"/>
        <v>309</v>
      </c>
      <c r="D801" s="18">
        <v>80309001</v>
      </c>
      <c r="E801" s="25" t="s">
        <v>83</v>
      </c>
      <c r="F801" s="29" t="s">
        <v>43</v>
      </c>
      <c r="G801" s="54" t="s">
        <v>432</v>
      </c>
      <c r="H801" s="54" t="s">
        <v>426</v>
      </c>
      <c r="I801" s="53" t="s">
        <v>269</v>
      </c>
      <c r="J801" s="53" t="s">
        <v>787</v>
      </c>
      <c r="K801" s="26" t="s">
        <v>104</v>
      </c>
      <c r="L801" s="122">
        <v>40731</v>
      </c>
      <c r="M801" s="106"/>
      <c r="N801" s="107" t="s">
        <v>428</v>
      </c>
      <c r="O801" s="230"/>
    </row>
    <row r="802" spans="1:26" s="162" customFormat="1" ht="15.75" hidden="1">
      <c r="A802" s="18">
        <f>IF(D802&lt;&gt;"",SUBTOTAL(103,$D$9:D802),"")</f>
        <v>402</v>
      </c>
      <c r="B802" s="18">
        <v>202508</v>
      </c>
      <c r="C802" s="18" t="str">
        <f t="shared" si="17"/>
        <v>309</v>
      </c>
      <c r="D802" s="18">
        <v>80309001</v>
      </c>
      <c r="E802" s="25" t="s">
        <v>83</v>
      </c>
      <c r="F802" s="29" t="s">
        <v>43</v>
      </c>
      <c r="G802" s="54" t="s">
        <v>433</v>
      </c>
      <c r="H802" s="54" t="s">
        <v>434</v>
      </c>
      <c r="I802" s="53" t="s">
        <v>110</v>
      </c>
      <c r="J802" s="53" t="s">
        <v>787</v>
      </c>
      <c r="K802" s="26" t="s">
        <v>104</v>
      </c>
      <c r="L802" s="122">
        <v>42279</v>
      </c>
      <c r="M802" s="107"/>
      <c r="N802" s="107" t="s">
        <v>421</v>
      </c>
      <c r="O802" s="230"/>
    </row>
    <row r="803" spans="1:26" s="162" customFormat="1" ht="15.75" hidden="1">
      <c r="A803" s="18">
        <f>IF(D803&lt;&gt;"",SUBTOTAL(103,$D$9:D803),"")</f>
        <v>402</v>
      </c>
      <c r="B803" s="18">
        <v>202508</v>
      </c>
      <c r="C803" s="18" t="str">
        <f t="shared" si="17"/>
        <v>309</v>
      </c>
      <c r="D803" s="18">
        <v>80309001</v>
      </c>
      <c r="E803" s="25" t="s">
        <v>83</v>
      </c>
      <c r="F803" s="29" t="s">
        <v>43</v>
      </c>
      <c r="G803" s="54" t="s">
        <v>435</v>
      </c>
      <c r="H803" s="54" t="s">
        <v>436</v>
      </c>
      <c r="I803" s="53" t="s">
        <v>269</v>
      </c>
      <c r="J803" s="53" t="s">
        <v>787</v>
      </c>
      <c r="K803" s="26" t="s">
        <v>104</v>
      </c>
      <c r="L803" s="122">
        <v>43932</v>
      </c>
      <c r="M803" s="107"/>
      <c r="N803" s="107" t="s">
        <v>421</v>
      </c>
      <c r="O803" s="230"/>
    </row>
    <row r="804" spans="1:26" s="162" customFormat="1" ht="15.75" hidden="1">
      <c r="A804" s="18">
        <f>IF(D804&lt;&gt;"",SUBTOTAL(103,$D$9:D804),"")</f>
        <v>402</v>
      </c>
      <c r="B804" s="18">
        <v>202508</v>
      </c>
      <c r="C804" s="18" t="str">
        <f t="shared" si="17"/>
        <v>309</v>
      </c>
      <c r="D804" s="18">
        <v>80309001</v>
      </c>
      <c r="E804" s="25" t="s">
        <v>83</v>
      </c>
      <c r="F804" s="29" t="s">
        <v>43</v>
      </c>
      <c r="G804" s="54" t="s">
        <v>437</v>
      </c>
      <c r="H804" s="54" t="s">
        <v>438</v>
      </c>
      <c r="I804" s="53" t="s">
        <v>1460</v>
      </c>
      <c r="J804" s="53" t="s">
        <v>787</v>
      </c>
      <c r="K804" s="26" t="s">
        <v>104</v>
      </c>
      <c r="L804" s="122" t="s">
        <v>2150</v>
      </c>
      <c r="M804" s="107"/>
      <c r="N804" s="107" t="s">
        <v>439</v>
      </c>
      <c r="O804" s="231"/>
    </row>
    <row r="805" spans="1:26" s="159" customFormat="1" ht="15.75">
      <c r="A805" s="18">
        <f>IF(D805&lt;&gt;"",SUBTOTAL(103,$D$9:D805),"")</f>
        <v>403</v>
      </c>
      <c r="B805" s="18">
        <v>202508</v>
      </c>
      <c r="C805" s="18" t="str">
        <f t="shared" si="17"/>
        <v>310</v>
      </c>
      <c r="D805" s="18">
        <v>82310001</v>
      </c>
      <c r="E805" s="25" t="s">
        <v>84</v>
      </c>
      <c r="F805" s="29" t="s">
        <v>67</v>
      </c>
      <c r="G805" s="80" t="s">
        <v>2196</v>
      </c>
      <c r="H805" s="31" t="s">
        <v>2197</v>
      </c>
      <c r="I805" s="18" t="s">
        <v>843</v>
      </c>
      <c r="J805" s="18" t="s">
        <v>2198</v>
      </c>
      <c r="K805" s="26" t="s">
        <v>104</v>
      </c>
      <c r="L805" s="83">
        <v>40192</v>
      </c>
      <c r="M805" s="31"/>
      <c r="N805" s="80" t="s">
        <v>106</v>
      </c>
      <c r="O805" s="230"/>
    </row>
    <row r="806" spans="1:26" s="159" customFormat="1" ht="15.75">
      <c r="A806" s="18">
        <f>IF(D806&lt;&gt;"",SUBTOTAL(103,$D$9:D806),"")</f>
        <v>404</v>
      </c>
      <c r="B806" s="18">
        <v>202508</v>
      </c>
      <c r="C806" s="18" t="str">
        <f t="shared" si="17"/>
        <v>310</v>
      </c>
      <c r="D806" s="18">
        <v>82310001</v>
      </c>
      <c r="E806" s="25" t="s">
        <v>84</v>
      </c>
      <c r="F806" s="29" t="s">
        <v>67</v>
      </c>
      <c r="G806" s="80" t="s">
        <v>2199</v>
      </c>
      <c r="H806" s="31" t="s">
        <v>2197</v>
      </c>
      <c r="I806" s="18" t="s">
        <v>843</v>
      </c>
      <c r="J806" s="18" t="s">
        <v>2198</v>
      </c>
      <c r="K806" s="26" t="s">
        <v>104</v>
      </c>
      <c r="L806" s="83">
        <v>45432</v>
      </c>
      <c r="M806" s="31"/>
      <c r="N806" s="80" t="s">
        <v>109</v>
      </c>
      <c r="O806" s="230"/>
    </row>
    <row r="807" spans="1:26" s="5" customFormat="1" ht="15.75" hidden="1">
      <c r="A807" s="18">
        <f>IF(D807&lt;&gt;"",SUBTOTAL(103,$D$9:D807),"")</f>
        <v>404</v>
      </c>
      <c r="B807" s="18">
        <v>202508</v>
      </c>
      <c r="C807" s="18" t="str">
        <f t="shared" si="17"/>
        <v>310</v>
      </c>
      <c r="D807" s="18">
        <v>72310001</v>
      </c>
      <c r="E807" s="25" t="s">
        <v>84</v>
      </c>
      <c r="F807" s="29" t="s">
        <v>2211</v>
      </c>
      <c r="G807" s="80" t="s">
        <v>2200</v>
      </c>
      <c r="H807" s="170" t="s">
        <v>2201</v>
      </c>
      <c r="I807" s="18" t="s">
        <v>2052</v>
      </c>
      <c r="J807" s="18" t="s">
        <v>787</v>
      </c>
      <c r="K807" s="26" t="s">
        <v>104</v>
      </c>
      <c r="L807" s="83">
        <v>41897</v>
      </c>
      <c r="M807" s="25"/>
      <c r="N807" s="80" t="s">
        <v>2202</v>
      </c>
      <c r="O807" s="24"/>
    </row>
    <row r="808" spans="1:26" s="5" customFormat="1" ht="15.75" hidden="1">
      <c r="A808" s="18">
        <f>IF(D808&lt;&gt;"",SUBTOTAL(103,$D$9:D808),"")</f>
        <v>404</v>
      </c>
      <c r="B808" s="18">
        <v>202508</v>
      </c>
      <c r="C808" s="18" t="str">
        <f t="shared" si="17"/>
        <v>310</v>
      </c>
      <c r="D808" s="18">
        <v>72310001</v>
      </c>
      <c r="E808" s="25" t="s">
        <v>84</v>
      </c>
      <c r="F808" s="29" t="s">
        <v>2211</v>
      </c>
      <c r="G808" s="80" t="s">
        <v>2203</v>
      </c>
      <c r="H808" s="170" t="s">
        <v>2204</v>
      </c>
      <c r="I808" s="18" t="s">
        <v>2052</v>
      </c>
      <c r="J808" s="18" t="s">
        <v>787</v>
      </c>
      <c r="K808" s="26" t="s">
        <v>104</v>
      </c>
      <c r="L808" s="83">
        <v>45727</v>
      </c>
      <c r="M808" s="25"/>
      <c r="N808" s="80" t="s">
        <v>2205</v>
      </c>
      <c r="O808" s="24"/>
    </row>
    <row r="809" spans="1:26" s="5" customFormat="1" ht="15.75" hidden="1">
      <c r="A809" s="18">
        <f>IF(D809&lt;&gt;"",SUBTOTAL(103,$D$9:D809),"")</f>
        <v>404</v>
      </c>
      <c r="B809" s="18">
        <v>202508</v>
      </c>
      <c r="C809" s="18" t="str">
        <f t="shared" si="17"/>
        <v>310</v>
      </c>
      <c r="D809" s="18">
        <v>72310001</v>
      </c>
      <c r="E809" s="25" t="s">
        <v>84</v>
      </c>
      <c r="F809" s="29" t="s">
        <v>2211</v>
      </c>
      <c r="G809" s="80" t="s">
        <v>2206</v>
      </c>
      <c r="H809" s="170" t="s">
        <v>2204</v>
      </c>
      <c r="I809" s="18" t="s">
        <v>2052</v>
      </c>
      <c r="J809" s="18" t="s">
        <v>787</v>
      </c>
      <c r="K809" s="26" t="s">
        <v>104</v>
      </c>
      <c r="L809" s="83">
        <v>45727</v>
      </c>
      <c r="M809" s="25"/>
      <c r="N809" s="80" t="s">
        <v>2205</v>
      </c>
      <c r="O809" s="24"/>
    </row>
    <row r="810" spans="1:26" s="171" customFormat="1" ht="15.75" hidden="1">
      <c r="A810" s="18">
        <f>IF(D810&lt;&gt;"",SUBTOTAL(103,$D$9:D810),"")</f>
        <v>404</v>
      </c>
      <c r="B810" s="18">
        <v>202508</v>
      </c>
      <c r="C810" s="18" t="str">
        <f t="shared" si="17"/>
        <v>310</v>
      </c>
      <c r="D810" s="18">
        <v>80310001</v>
      </c>
      <c r="E810" s="25" t="s">
        <v>84</v>
      </c>
      <c r="F810" s="29" t="s">
        <v>44</v>
      </c>
      <c r="G810" s="80" t="s">
        <v>2207</v>
      </c>
      <c r="H810" s="25" t="s">
        <v>2208</v>
      </c>
      <c r="I810" s="18" t="s">
        <v>1711</v>
      </c>
      <c r="J810" s="18" t="s">
        <v>787</v>
      </c>
      <c r="K810" s="26" t="s">
        <v>104</v>
      </c>
      <c r="L810" s="83">
        <v>41085</v>
      </c>
      <c r="M810" s="25"/>
      <c r="N810" s="80" t="s">
        <v>2202</v>
      </c>
      <c r="O810" s="230"/>
      <c r="P810" s="162"/>
      <c r="Q810" s="162"/>
      <c r="R810" s="162"/>
      <c r="S810" s="162"/>
      <c r="T810" s="162"/>
      <c r="U810" s="162"/>
      <c r="V810" s="162"/>
      <c r="W810" s="162"/>
      <c r="X810" s="162"/>
      <c r="Y810" s="162"/>
      <c r="Z810" s="162"/>
    </row>
    <row r="811" spans="1:26" s="171" customFormat="1" ht="15.75" hidden="1">
      <c r="A811" s="18">
        <f>IF(D811&lt;&gt;"",SUBTOTAL(103,$D$9:D811),"")</f>
        <v>404</v>
      </c>
      <c r="B811" s="18">
        <v>202508</v>
      </c>
      <c r="C811" s="18" t="str">
        <f t="shared" si="17"/>
        <v>310</v>
      </c>
      <c r="D811" s="18">
        <v>80310001</v>
      </c>
      <c r="E811" s="25" t="s">
        <v>84</v>
      </c>
      <c r="F811" s="29" t="s">
        <v>44</v>
      </c>
      <c r="G811" s="80" t="s">
        <v>2209</v>
      </c>
      <c r="H811" s="25" t="s">
        <v>2210</v>
      </c>
      <c r="I811" s="18" t="s">
        <v>1711</v>
      </c>
      <c r="J811" s="18" t="s">
        <v>787</v>
      </c>
      <c r="K811" s="26" t="s">
        <v>104</v>
      </c>
      <c r="L811" s="83">
        <v>44200</v>
      </c>
      <c r="M811" s="25"/>
      <c r="N811" s="80" t="s">
        <v>2205</v>
      </c>
      <c r="O811" s="230"/>
      <c r="P811" s="162"/>
      <c r="Q811" s="162"/>
      <c r="R811" s="162"/>
      <c r="S811" s="162"/>
      <c r="T811" s="162"/>
      <c r="U811" s="162"/>
      <c r="V811" s="162"/>
      <c r="W811" s="162"/>
      <c r="X811" s="162"/>
      <c r="Y811" s="162"/>
      <c r="Z811" s="162"/>
    </row>
    <row r="812" spans="1:26" s="173" customFormat="1" ht="15.75">
      <c r="A812" s="18">
        <f>IF(D812&lt;&gt;"",SUBTOTAL(103,$D$9:D812),"")</f>
        <v>405</v>
      </c>
      <c r="B812" s="18">
        <v>202508</v>
      </c>
      <c r="C812" s="53"/>
      <c r="D812" s="18">
        <v>87310001</v>
      </c>
      <c r="E812" s="25" t="s">
        <v>84</v>
      </c>
      <c r="F812" s="29" t="s">
        <v>2238</v>
      </c>
      <c r="G812" s="80" t="s">
        <v>2234</v>
      </c>
      <c r="H812" s="25" t="s">
        <v>2235</v>
      </c>
      <c r="I812" s="172" t="s">
        <v>911</v>
      </c>
      <c r="J812" s="18" t="s">
        <v>759</v>
      </c>
      <c r="K812" s="26" t="s">
        <v>104</v>
      </c>
      <c r="L812" s="83">
        <v>44210</v>
      </c>
      <c r="M812" s="25"/>
      <c r="N812" s="80" t="s">
        <v>2205</v>
      </c>
      <c r="O812" s="233"/>
    </row>
    <row r="813" spans="1:26" s="173" customFormat="1" ht="15.75">
      <c r="A813" s="18">
        <f>IF(D813&lt;&gt;"",SUBTOTAL(103,$D$9:D813),"")</f>
        <v>406</v>
      </c>
      <c r="B813" s="18">
        <v>202508</v>
      </c>
      <c r="C813" s="53"/>
      <c r="D813" s="18">
        <v>87310001</v>
      </c>
      <c r="E813" s="25" t="s">
        <v>84</v>
      </c>
      <c r="F813" s="174" t="s">
        <v>2238</v>
      </c>
      <c r="G813" s="80" t="s">
        <v>2236</v>
      </c>
      <c r="H813" s="25" t="s">
        <v>2237</v>
      </c>
      <c r="I813" s="172" t="s">
        <v>911</v>
      </c>
      <c r="J813" s="18" t="s">
        <v>759</v>
      </c>
      <c r="K813" s="26" t="s">
        <v>104</v>
      </c>
      <c r="L813" s="83">
        <v>45408</v>
      </c>
      <c r="M813" s="25"/>
      <c r="N813" s="80" t="s">
        <v>2205</v>
      </c>
      <c r="O813" s="233"/>
    </row>
    <row r="814" spans="1:26" s="5" customFormat="1" ht="15.75" hidden="1">
      <c r="A814" s="18">
        <f>IF(D814&lt;&gt;"",SUBTOTAL(103,$D$9:D814),"")</f>
        <v>406</v>
      </c>
      <c r="B814" s="18">
        <v>202508</v>
      </c>
      <c r="C814" s="26" t="str">
        <f t="shared" si="17"/>
        <v>311</v>
      </c>
      <c r="D814" s="18">
        <v>72311001</v>
      </c>
      <c r="E814" s="25" t="s">
        <v>85</v>
      </c>
      <c r="F814" s="27" t="s">
        <v>1232</v>
      </c>
      <c r="G814" s="29" t="s">
        <v>1209</v>
      </c>
      <c r="H814" s="27" t="s">
        <v>1210</v>
      </c>
      <c r="I814" s="26" t="s">
        <v>913</v>
      </c>
      <c r="J814" s="26" t="s">
        <v>787</v>
      </c>
      <c r="K814" s="26" t="s">
        <v>104</v>
      </c>
      <c r="L814" s="28">
        <v>45562</v>
      </c>
      <c r="M814" s="27"/>
      <c r="N814" s="29" t="s">
        <v>107</v>
      </c>
      <c r="O814" s="24"/>
    </row>
    <row r="815" spans="1:26" s="5" customFormat="1" ht="15.75" hidden="1">
      <c r="A815" s="18">
        <f>IF(D815&lt;&gt;"",SUBTOTAL(103,$D$9:D815),"")</f>
        <v>406</v>
      </c>
      <c r="B815" s="18">
        <v>202508</v>
      </c>
      <c r="C815" s="26" t="str">
        <f t="shared" si="17"/>
        <v>311</v>
      </c>
      <c r="D815" s="18">
        <v>72311001</v>
      </c>
      <c r="E815" s="25" t="s">
        <v>85</v>
      </c>
      <c r="F815" s="27" t="s">
        <v>1232</v>
      </c>
      <c r="G815" s="29" t="s">
        <v>1211</v>
      </c>
      <c r="H815" s="27" t="s">
        <v>1210</v>
      </c>
      <c r="I815" s="26" t="s">
        <v>913</v>
      </c>
      <c r="J815" s="26" t="s">
        <v>787</v>
      </c>
      <c r="K815" s="26" t="s">
        <v>104</v>
      </c>
      <c r="L815" s="28">
        <v>45562</v>
      </c>
      <c r="M815" s="27"/>
      <c r="N815" s="29" t="s">
        <v>107</v>
      </c>
      <c r="O815" s="24"/>
    </row>
    <row r="816" spans="1:26" s="5" customFormat="1" ht="15.75" hidden="1">
      <c r="A816" s="18">
        <f>IF(D816&lt;&gt;"",SUBTOTAL(103,$D$9:D816),"")</f>
        <v>406</v>
      </c>
      <c r="B816" s="18">
        <v>202508</v>
      </c>
      <c r="C816" s="26" t="str">
        <f t="shared" si="17"/>
        <v>311</v>
      </c>
      <c r="D816" s="18">
        <v>72311001</v>
      </c>
      <c r="E816" s="25" t="s">
        <v>85</v>
      </c>
      <c r="F816" s="27" t="s">
        <v>1232</v>
      </c>
      <c r="G816" s="29" t="s">
        <v>1212</v>
      </c>
      <c r="H816" s="27" t="s">
        <v>1210</v>
      </c>
      <c r="I816" s="26" t="s">
        <v>913</v>
      </c>
      <c r="J816" s="26" t="s">
        <v>787</v>
      </c>
      <c r="K816" s="26" t="s">
        <v>104</v>
      </c>
      <c r="L816" s="28">
        <v>45562</v>
      </c>
      <c r="M816" s="27"/>
      <c r="N816" s="29" t="s">
        <v>107</v>
      </c>
      <c r="O816" s="24"/>
    </row>
    <row r="817" spans="1:15" s="217" customFormat="1" ht="15.75" hidden="1">
      <c r="A817" s="196">
        <f>IF(D817&lt;&gt;"",SUBTOTAL(103,$D$9:D817),"")</f>
        <v>406</v>
      </c>
      <c r="B817" s="196">
        <v>202508</v>
      </c>
      <c r="C817" s="197" t="str">
        <f t="shared" ref="C817" si="18">MID(D817,3,3)</f>
        <v>311</v>
      </c>
      <c r="D817" s="196">
        <v>72311001</v>
      </c>
      <c r="E817" s="198" t="s">
        <v>85</v>
      </c>
      <c r="F817" s="200" t="s">
        <v>1232</v>
      </c>
      <c r="G817" s="199" t="s">
        <v>2319</v>
      </c>
      <c r="H817" s="200" t="s">
        <v>1210</v>
      </c>
      <c r="I817" s="197" t="s">
        <v>913</v>
      </c>
      <c r="J817" s="197" t="s">
        <v>787</v>
      </c>
      <c r="K817" s="197" t="s">
        <v>104</v>
      </c>
      <c r="L817" s="222" t="s">
        <v>2320</v>
      </c>
      <c r="M817" s="200"/>
      <c r="N817" s="199" t="s">
        <v>107</v>
      </c>
      <c r="O817" s="234" t="str">
        <f>L817</f>
        <v>8/2025</v>
      </c>
    </row>
    <row r="818" spans="1:15" s="5" customFormat="1" ht="15.75" hidden="1">
      <c r="A818" s="18">
        <f>IF(D818&lt;&gt;"",SUBTOTAL(103,$D$9:D818),"")</f>
        <v>406</v>
      </c>
      <c r="B818" s="18">
        <v>202508</v>
      </c>
      <c r="C818" s="26" t="str">
        <f t="shared" si="17"/>
        <v>311</v>
      </c>
      <c r="D818" s="18">
        <v>72311001</v>
      </c>
      <c r="E818" s="25" t="s">
        <v>85</v>
      </c>
      <c r="F818" s="27" t="s">
        <v>1232</v>
      </c>
      <c r="G818" s="29" t="s">
        <v>1213</v>
      </c>
      <c r="H818" s="27" t="s">
        <v>1214</v>
      </c>
      <c r="I818" s="26" t="s">
        <v>1006</v>
      </c>
      <c r="J818" s="26" t="s">
        <v>787</v>
      </c>
      <c r="K818" s="26" t="s">
        <v>104</v>
      </c>
      <c r="L818" s="28">
        <v>45728</v>
      </c>
      <c r="M818" s="27"/>
      <c r="N818" s="29" t="s">
        <v>107</v>
      </c>
      <c r="O818" s="24"/>
    </row>
    <row r="819" spans="1:15" s="5" customFormat="1" ht="15.75" hidden="1">
      <c r="A819" s="18">
        <f>IF(D819&lt;&gt;"",SUBTOTAL(103,$D$9:D819),"")</f>
        <v>406</v>
      </c>
      <c r="B819" s="18">
        <v>202508</v>
      </c>
      <c r="C819" s="26" t="str">
        <f t="shared" si="17"/>
        <v>311</v>
      </c>
      <c r="D819" s="18">
        <v>72311001</v>
      </c>
      <c r="E819" s="25" t="s">
        <v>85</v>
      </c>
      <c r="F819" s="27" t="s">
        <v>1232</v>
      </c>
      <c r="G819" s="29" t="s">
        <v>1215</v>
      </c>
      <c r="H819" s="27" t="s">
        <v>1214</v>
      </c>
      <c r="I819" s="26" t="s">
        <v>1006</v>
      </c>
      <c r="J819" s="26" t="s">
        <v>787</v>
      </c>
      <c r="K819" s="26" t="s">
        <v>104</v>
      </c>
      <c r="L819" s="28">
        <v>45728</v>
      </c>
      <c r="M819" s="27"/>
      <c r="N819" s="29" t="s">
        <v>107</v>
      </c>
      <c r="O819" s="24"/>
    </row>
    <row r="820" spans="1:15" s="5" customFormat="1" ht="15.75" hidden="1">
      <c r="A820" s="18">
        <f>IF(D820&lt;&gt;"",SUBTOTAL(103,$D$9:D820),"")</f>
        <v>406</v>
      </c>
      <c r="B820" s="18">
        <v>202508</v>
      </c>
      <c r="C820" s="26" t="str">
        <f t="shared" si="17"/>
        <v>311</v>
      </c>
      <c r="D820" s="18">
        <v>72311001</v>
      </c>
      <c r="E820" s="25" t="s">
        <v>85</v>
      </c>
      <c r="F820" s="27" t="s">
        <v>1232</v>
      </c>
      <c r="G820" s="29" t="s">
        <v>1216</v>
      </c>
      <c r="H820" s="27" t="s">
        <v>1217</v>
      </c>
      <c r="I820" s="26" t="s">
        <v>1018</v>
      </c>
      <c r="J820" s="26" t="s">
        <v>787</v>
      </c>
      <c r="K820" s="26" t="s">
        <v>104</v>
      </c>
      <c r="L820" s="28">
        <v>45587</v>
      </c>
      <c r="M820" s="27"/>
      <c r="N820" s="29" t="s">
        <v>107</v>
      </c>
      <c r="O820" s="24"/>
    </row>
    <row r="821" spans="1:15" s="5" customFormat="1" ht="15.75" hidden="1">
      <c r="A821" s="18">
        <f>IF(D821&lt;&gt;"",SUBTOTAL(103,$D$9:D821),"")</f>
        <v>406</v>
      </c>
      <c r="B821" s="18">
        <v>202508</v>
      </c>
      <c r="C821" s="26" t="str">
        <f t="shared" si="17"/>
        <v>311</v>
      </c>
      <c r="D821" s="18">
        <v>72311001</v>
      </c>
      <c r="E821" s="25" t="s">
        <v>85</v>
      </c>
      <c r="F821" s="27" t="s">
        <v>1232</v>
      </c>
      <c r="G821" s="29" t="s">
        <v>1218</v>
      </c>
      <c r="H821" s="27" t="s">
        <v>1217</v>
      </c>
      <c r="I821" s="26" t="s">
        <v>1018</v>
      </c>
      <c r="J821" s="26" t="s">
        <v>787</v>
      </c>
      <c r="K821" s="26" t="s">
        <v>104</v>
      </c>
      <c r="L821" s="28">
        <v>44035</v>
      </c>
      <c r="M821" s="27"/>
      <c r="N821" s="29" t="s">
        <v>107</v>
      </c>
      <c r="O821" s="24"/>
    </row>
    <row r="822" spans="1:15" s="5" customFormat="1" ht="15.75" hidden="1">
      <c r="A822" s="18">
        <f>IF(D822&lt;&gt;"",SUBTOTAL(103,$D$9:D822),"")</f>
        <v>406</v>
      </c>
      <c r="B822" s="18">
        <v>202508</v>
      </c>
      <c r="C822" s="26" t="str">
        <f t="shared" si="17"/>
        <v>311</v>
      </c>
      <c r="D822" s="18">
        <v>72311001</v>
      </c>
      <c r="E822" s="25" t="s">
        <v>85</v>
      </c>
      <c r="F822" s="27" t="s">
        <v>1232</v>
      </c>
      <c r="G822" s="29" t="s">
        <v>1219</v>
      </c>
      <c r="H822" s="27" t="s">
        <v>1220</v>
      </c>
      <c r="I822" s="26" t="s">
        <v>1013</v>
      </c>
      <c r="J822" s="26" t="s">
        <v>787</v>
      </c>
      <c r="K822" s="26" t="s">
        <v>104</v>
      </c>
      <c r="L822" s="28">
        <v>44362</v>
      </c>
      <c r="M822" s="27"/>
      <c r="N822" s="29" t="s">
        <v>107</v>
      </c>
      <c r="O822" s="24"/>
    </row>
    <row r="823" spans="1:15" s="5" customFormat="1" ht="15.75" hidden="1">
      <c r="A823" s="18">
        <f>IF(D823&lt;&gt;"",SUBTOTAL(103,$D$9:D823),"")</f>
        <v>406</v>
      </c>
      <c r="B823" s="18">
        <v>202508</v>
      </c>
      <c r="C823" s="26" t="str">
        <f t="shared" si="17"/>
        <v>311</v>
      </c>
      <c r="D823" s="18">
        <v>72311001</v>
      </c>
      <c r="E823" s="25" t="s">
        <v>85</v>
      </c>
      <c r="F823" s="27" t="s">
        <v>1232</v>
      </c>
      <c r="G823" s="29" t="s">
        <v>1221</v>
      </c>
      <c r="H823" s="27" t="s">
        <v>1220</v>
      </c>
      <c r="I823" s="26" t="s">
        <v>1013</v>
      </c>
      <c r="J823" s="26" t="s">
        <v>787</v>
      </c>
      <c r="K823" s="26" t="s">
        <v>104</v>
      </c>
      <c r="L823" s="28">
        <v>45562</v>
      </c>
      <c r="M823" s="27"/>
      <c r="N823" s="29" t="s">
        <v>107</v>
      </c>
      <c r="O823" s="24"/>
    </row>
    <row r="824" spans="1:15" s="5" customFormat="1" ht="15.75" hidden="1">
      <c r="A824" s="18">
        <f>IF(D824&lt;&gt;"",SUBTOTAL(103,$D$9:D824),"")</f>
        <v>406</v>
      </c>
      <c r="B824" s="18">
        <v>202508</v>
      </c>
      <c r="C824" s="26" t="str">
        <f t="shared" si="17"/>
        <v>311</v>
      </c>
      <c r="D824" s="18">
        <v>72311001</v>
      </c>
      <c r="E824" s="25" t="s">
        <v>85</v>
      </c>
      <c r="F824" s="27" t="s">
        <v>1232</v>
      </c>
      <c r="G824" s="29" t="s">
        <v>1222</v>
      </c>
      <c r="H824" s="27" t="s">
        <v>1223</v>
      </c>
      <c r="I824" s="26" t="s">
        <v>1025</v>
      </c>
      <c r="J824" s="26" t="s">
        <v>787</v>
      </c>
      <c r="K824" s="26" t="s">
        <v>104</v>
      </c>
      <c r="L824" s="28">
        <v>44362</v>
      </c>
      <c r="M824" s="27"/>
      <c r="N824" s="29" t="s">
        <v>107</v>
      </c>
      <c r="O824" s="24"/>
    </row>
    <row r="825" spans="1:15" s="5" customFormat="1" ht="15.75" hidden="1">
      <c r="A825" s="18">
        <f>IF(D825&lt;&gt;"",SUBTOTAL(103,$D$9:D825),"")</f>
        <v>406</v>
      </c>
      <c r="B825" s="18">
        <v>202508</v>
      </c>
      <c r="C825" s="26" t="str">
        <f t="shared" si="17"/>
        <v>311</v>
      </c>
      <c r="D825" s="18">
        <v>72311001</v>
      </c>
      <c r="E825" s="25" t="s">
        <v>85</v>
      </c>
      <c r="F825" s="27" t="s">
        <v>1232</v>
      </c>
      <c r="G825" s="29" t="s">
        <v>1224</v>
      </c>
      <c r="H825" s="27" t="s">
        <v>1225</v>
      </c>
      <c r="I825" s="26" t="s">
        <v>1052</v>
      </c>
      <c r="J825" s="26" t="s">
        <v>787</v>
      </c>
      <c r="K825" s="26" t="s">
        <v>104</v>
      </c>
      <c r="L825" s="28">
        <v>41366</v>
      </c>
      <c r="M825" s="27"/>
      <c r="N825" s="29" t="s">
        <v>106</v>
      </c>
      <c r="O825" s="24"/>
    </row>
    <row r="826" spans="1:15" s="5" customFormat="1" ht="15.75" hidden="1">
      <c r="A826" s="18">
        <f>IF(D826&lt;&gt;"",SUBTOTAL(103,$D$9:D826),"")</f>
        <v>406</v>
      </c>
      <c r="B826" s="18">
        <v>202508</v>
      </c>
      <c r="C826" s="26" t="str">
        <f t="shared" si="17"/>
        <v>311</v>
      </c>
      <c r="D826" s="18">
        <v>72311001</v>
      </c>
      <c r="E826" s="25" t="s">
        <v>85</v>
      </c>
      <c r="F826" s="27" t="s">
        <v>1232</v>
      </c>
      <c r="G826" s="29" t="s">
        <v>1226</v>
      </c>
      <c r="H826" s="27" t="s">
        <v>1227</v>
      </c>
      <c r="I826" s="26" t="s">
        <v>1048</v>
      </c>
      <c r="J826" s="26" t="s">
        <v>787</v>
      </c>
      <c r="K826" s="26" t="s">
        <v>104</v>
      </c>
      <c r="L826" s="28">
        <v>44088</v>
      </c>
      <c r="M826" s="27"/>
      <c r="N826" s="29" t="s">
        <v>106</v>
      </c>
      <c r="O826" s="24"/>
    </row>
    <row r="827" spans="1:15" s="5" customFormat="1" ht="15.75" hidden="1">
      <c r="A827" s="18">
        <f>IF(D827&lt;&gt;"",SUBTOTAL(103,$D$9:D827),"")</f>
        <v>406</v>
      </c>
      <c r="B827" s="18">
        <v>202508</v>
      </c>
      <c r="C827" s="26" t="str">
        <f t="shared" si="17"/>
        <v>311</v>
      </c>
      <c r="D827" s="18">
        <v>72311001</v>
      </c>
      <c r="E827" s="25" t="s">
        <v>85</v>
      </c>
      <c r="F827" s="27" t="s">
        <v>1232</v>
      </c>
      <c r="G827" s="29" t="s">
        <v>1228</v>
      </c>
      <c r="H827" s="27" t="s">
        <v>1229</v>
      </c>
      <c r="I827" s="26" t="s">
        <v>1190</v>
      </c>
      <c r="J827" s="26" t="s">
        <v>787</v>
      </c>
      <c r="K827" s="26" t="s">
        <v>104</v>
      </c>
      <c r="L827" s="28">
        <v>44886</v>
      </c>
      <c r="M827" s="27"/>
      <c r="N827" s="29" t="s">
        <v>106</v>
      </c>
      <c r="O827" s="24"/>
    </row>
    <row r="828" spans="1:15" s="5" customFormat="1" ht="15.75" hidden="1">
      <c r="A828" s="18">
        <f>IF(D828&lt;&gt;"",SUBTOTAL(103,$D$9:D828),"")</f>
        <v>406</v>
      </c>
      <c r="B828" s="18">
        <v>202508</v>
      </c>
      <c r="C828" s="26" t="str">
        <f t="shared" si="17"/>
        <v>311</v>
      </c>
      <c r="D828" s="18">
        <v>72311001</v>
      </c>
      <c r="E828" s="25" t="s">
        <v>85</v>
      </c>
      <c r="F828" s="27" t="s">
        <v>1232</v>
      </c>
      <c r="G828" s="29" t="s">
        <v>1230</v>
      </c>
      <c r="H828" s="27" t="s">
        <v>1231</v>
      </c>
      <c r="I828" s="26" t="s">
        <v>1186</v>
      </c>
      <c r="J828" s="26" t="s">
        <v>787</v>
      </c>
      <c r="K828" s="26" t="s">
        <v>104</v>
      </c>
      <c r="L828" s="28">
        <v>44216</v>
      </c>
      <c r="M828" s="27"/>
      <c r="N828" s="29" t="s">
        <v>106</v>
      </c>
      <c r="O828" s="24"/>
    </row>
    <row r="829" spans="1:15" s="5" customFormat="1" ht="15.75" hidden="1">
      <c r="A829" s="18">
        <f>IF(D829&lt;&gt;"",SUBTOTAL(103,$D$9:D829),"")</f>
        <v>406</v>
      </c>
      <c r="B829" s="18">
        <v>202508</v>
      </c>
      <c r="C829" s="18" t="str">
        <f t="shared" si="17"/>
        <v>311</v>
      </c>
      <c r="D829" s="18">
        <v>80311001</v>
      </c>
      <c r="E829" s="25" t="s">
        <v>85</v>
      </c>
      <c r="F829" s="29" t="s">
        <v>45</v>
      </c>
      <c r="G829" s="29" t="s">
        <v>1264</v>
      </c>
      <c r="H829" s="27" t="s">
        <v>1273</v>
      </c>
      <c r="I829" s="26" t="s">
        <v>814</v>
      </c>
      <c r="J829" s="26" t="s">
        <v>787</v>
      </c>
      <c r="K829" s="26" t="s">
        <v>104</v>
      </c>
      <c r="L829" s="28">
        <v>41746</v>
      </c>
      <c r="M829" s="28"/>
      <c r="N829" s="92" t="s">
        <v>106</v>
      </c>
      <c r="O829" s="24"/>
    </row>
    <row r="830" spans="1:15" s="5" customFormat="1" ht="15.75" hidden="1">
      <c r="A830" s="18">
        <f>IF(D830&lt;&gt;"",SUBTOTAL(103,$D$9:D830),"")</f>
        <v>406</v>
      </c>
      <c r="B830" s="18">
        <v>202508</v>
      </c>
      <c r="C830" s="18" t="str">
        <f t="shared" si="17"/>
        <v>311</v>
      </c>
      <c r="D830" s="18">
        <v>80311001</v>
      </c>
      <c r="E830" s="25" t="s">
        <v>85</v>
      </c>
      <c r="F830" s="29" t="s">
        <v>45</v>
      </c>
      <c r="G830" s="29" t="s">
        <v>1265</v>
      </c>
      <c r="H830" s="27" t="s">
        <v>1274</v>
      </c>
      <c r="I830" s="26" t="s">
        <v>814</v>
      </c>
      <c r="J830" s="26" t="s">
        <v>787</v>
      </c>
      <c r="K830" s="26" t="s">
        <v>104</v>
      </c>
      <c r="L830" s="28">
        <v>44569</v>
      </c>
      <c r="M830" s="28"/>
      <c r="N830" s="92" t="s">
        <v>107</v>
      </c>
      <c r="O830" s="24"/>
    </row>
    <row r="831" spans="1:15" s="5" customFormat="1" ht="15.75" hidden="1">
      <c r="A831" s="18">
        <f>IF(D831&lt;&gt;"",SUBTOTAL(103,$D$9:D831),"")</f>
        <v>406</v>
      </c>
      <c r="B831" s="18">
        <v>202508</v>
      </c>
      <c r="C831" s="18" t="str">
        <f t="shared" si="17"/>
        <v>311</v>
      </c>
      <c r="D831" s="18">
        <v>80311001</v>
      </c>
      <c r="E831" s="25" t="s">
        <v>85</v>
      </c>
      <c r="F831" s="29" t="s">
        <v>45</v>
      </c>
      <c r="G831" s="29" t="s">
        <v>1266</v>
      </c>
      <c r="H831" s="27" t="s">
        <v>691</v>
      </c>
      <c r="I831" s="26" t="s">
        <v>1272</v>
      </c>
      <c r="J831" s="26" t="s">
        <v>787</v>
      </c>
      <c r="K831" s="26" t="s">
        <v>104</v>
      </c>
      <c r="L831" s="28">
        <v>45762</v>
      </c>
      <c r="M831" s="28"/>
      <c r="N831" s="92" t="s">
        <v>106</v>
      </c>
      <c r="O831" s="24"/>
    </row>
    <row r="832" spans="1:15" s="5" customFormat="1" ht="15.75" hidden="1">
      <c r="A832" s="18">
        <f>IF(D832&lt;&gt;"",SUBTOTAL(103,$D$9:D832),"")</f>
        <v>406</v>
      </c>
      <c r="B832" s="18">
        <v>202508</v>
      </c>
      <c r="C832" s="18" t="str">
        <f t="shared" si="17"/>
        <v>311</v>
      </c>
      <c r="D832" s="18">
        <v>80311001</v>
      </c>
      <c r="E832" s="25" t="s">
        <v>85</v>
      </c>
      <c r="F832" s="29" t="s">
        <v>45</v>
      </c>
      <c r="G832" s="29" t="s">
        <v>1267</v>
      </c>
      <c r="H832" s="27" t="s">
        <v>691</v>
      </c>
      <c r="I832" s="26" t="s">
        <v>1272</v>
      </c>
      <c r="J832" s="26" t="s">
        <v>787</v>
      </c>
      <c r="K832" s="26" t="s">
        <v>104</v>
      </c>
      <c r="L832" s="28">
        <v>45994</v>
      </c>
      <c r="M832" s="28"/>
      <c r="N832" s="92" t="s">
        <v>107</v>
      </c>
      <c r="O832" s="24"/>
    </row>
    <row r="833" spans="1:15" s="5" customFormat="1" ht="15.75" hidden="1">
      <c r="A833" s="18">
        <f>IF(D833&lt;&gt;"",SUBTOTAL(103,$D$9:D833),"")</f>
        <v>406</v>
      </c>
      <c r="B833" s="18">
        <v>202508</v>
      </c>
      <c r="C833" s="18" t="str">
        <f t="shared" si="17"/>
        <v>311</v>
      </c>
      <c r="D833" s="18">
        <v>80311001</v>
      </c>
      <c r="E833" s="25" t="s">
        <v>85</v>
      </c>
      <c r="F833" s="29" t="s">
        <v>45</v>
      </c>
      <c r="G833" s="29" t="s">
        <v>1268</v>
      </c>
      <c r="H833" s="27" t="s">
        <v>1275</v>
      </c>
      <c r="I833" s="26" t="s">
        <v>915</v>
      </c>
      <c r="J833" s="26" t="s">
        <v>787</v>
      </c>
      <c r="K833" s="26" t="s">
        <v>104</v>
      </c>
      <c r="L833" s="28">
        <v>44369</v>
      </c>
      <c r="M833" s="28"/>
      <c r="N833" s="92" t="s">
        <v>107</v>
      </c>
      <c r="O833" s="24"/>
    </row>
    <row r="834" spans="1:15" s="5" customFormat="1" ht="15.75" hidden="1">
      <c r="A834" s="18">
        <f>IF(D834&lt;&gt;"",SUBTOTAL(103,$D$9:D834),"")</f>
        <v>406</v>
      </c>
      <c r="B834" s="18">
        <v>202508</v>
      </c>
      <c r="C834" s="18" t="str">
        <f t="shared" si="17"/>
        <v>311</v>
      </c>
      <c r="D834" s="18">
        <v>80311001</v>
      </c>
      <c r="E834" s="25" t="s">
        <v>85</v>
      </c>
      <c r="F834" s="29" t="s">
        <v>45</v>
      </c>
      <c r="G834" s="29" t="s">
        <v>1269</v>
      </c>
      <c r="H834" s="27" t="s">
        <v>1275</v>
      </c>
      <c r="I834" s="26" t="s">
        <v>915</v>
      </c>
      <c r="J834" s="26" t="s">
        <v>787</v>
      </c>
      <c r="K834" s="26" t="s">
        <v>104</v>
      </c>
      <c r="L834" s="28">
        <v>45606</v>
      </c>
      <c r="M834" s="28"/>
      <c r="N834" s="92" t="s">
        <v>107</v>
      </c>
      <c r="O834" s="24"/>
    </row>
    <row r="835" spans="1:15" s="5" customFormat="1" ht="15.75" hidden="1">
      <c r="A835" s="18">
        <f>IF(D835&lt;&gt;"",SUBTOTAL(103,$D$9:D835),"")</f>
        <v>406</v>
      </c>
      <c r="B835" s="18">
        <v>202508</v>
      </c>
      <c r="C835" s="18" t="str">
        <f t="shared" si="17"/>
        <v>311</v>
      </c>
      <c r="D835" s="18">
        <v>80311001</v>
      </c>
      <c r="E835" s="25" t="s">
        <v>85</v>
      </c>
      <c r="F835" s="29" t="s">
        <v>45</v>
      </c>
      <c r="G835" s="29" t="s">
        <v>1270</v>
      </c>
      <c r="H835" s="27" t="s">
        <v>1276</v>
      </c>
      <c r="I835" s="26" t="s">
        <v>840</v>
      </c>
      <c r="J835" s="26" t="s">
        <v>787</v>
      </c>
      <c r="K835" s="26" t="s">
        <v>104</v>
      </c>
      <c r="L835" s="28">
        <v>45056</v>
      </c>
      <c r="M835" s="28"/>
      <c r="N835" s="92" t="s">
        <v>107</v>
      </c>
      <c r="O835" s="24"/>
    </row>
    <row r="836" spans="1:15" s="5" customFormat="1" ht="15.75" hidden="1">
      <c r="A836" s="18">
        <f>IF(D836&lt;&gt;"",SUBTOTAL(103,$D$9:D836),"")</f>
        <v>406</v>
      </c>
      <c r="B836" s="18">
        <v>202508</v>
      </c>
      <c r="C836" s="18" t="str">
        <f t="shared" si="17"/>
        <v>311</v>
      </c>
      <c r="D836" s="18">
        <v>80311001</v>
      </c>
      <c r="E836" s="25" t="s">
        <v>85</v>
      </c>
      <c r="F836" s="29" t="s">
        <v>45</v>
      </c>
      <c r="G836" s="29" t="s">
        <v>1271</v>
      </c>
      <c r="H836" s="27" t="s">
        <v>1277</v>
      </c>
      <c r="I836" s="26" t="s">
        <v>825</v>
      </c>
      <c r="J836" s="26" t="s">
        <v>787</v>
      </c>
      <c r="K836" s="26" t="s">
        <v>104</v>
      </c>
      <c r="L836" s="28">
        <v>45575</v>
      </c>
      <c r="M836" s="28"/>
      <c r="N836" s="92" t="s">
        <v>107</v>
      </c>
      <c r="O836" s="24"/>
    </row>
    <row r="837" spans="1:15" s="5" customFormat="1" ht="15.75">
      <c r="A837" s="18">
        <f>IF(D837&lt;&gt;"",SUBTOTAL(103,$D$9:D837),"")</f>
        <v>407</v>
      </c>
      <c r="B837" s="18">
        <v>202508</v>
      </c>
      <c r="C837" s="18" t="str">
        <f t="shared" si="17"/>
        <v>311</v>
      </c>
      <c r="D837" s="18">
        <v>82311001</v>
      </c>
      <c r="E837" s="25" t="s">
        <v>85</v>
      </c>
      <c r="F837" s="29" t="s">
        <v>68</v>
      </c>
      <c r="G837" s="29">
        <v>80074803</v>
      </c>
      <c r="H837" s="27" t="s">
        <v>1720</v>
      </c>
      <c r="I837" s="39" t="s">
        <v>848</v>
      </c>
      <c r="J837" s="39" t="s">
        <v>1279</v>
      </c>
      <c r="K837" s="26" t="s">
        <v>104</v>
      </c>
      <c r="L837" s="176">
        <v>41886</v>
      </c>
      <c r="M837" s="108"/>
      <c r="N837" s="175" t="s">
        <v>106</v>
      </c>
      <c r="O837" s="24"/>
    </row>
    <row r="838" spans="1:15" s="5" customFormat="1" ht="15.75">
      <c r="A838" s="18">
        <f>IF(D838&lt;&gt;"",SUBTOTAL(103,$D$9:D838),"")</f>
        <v>408</v>
      </c>
      <c r="B838" s="18">
        <v>202508</v>
      </c>
      <c r="C838" s="18" t="str">
        <f t="shared" si="17"/>
        <v>311</v>
      </c>
      <c r="D838" s="18">
        <v>82311001</v>
      </c>
      <c r="E838" s="25" t="s">
        <v>85</v>
      </c>
      <c r="F838" s="29" t="s">
        <v>68</v>
      </c>
      <c r="G838" s="29">
        <v>80074804</v>
      </c>
      <c r="H838" s="27" t="s">
        <v>1721</v>
      </c>
      <c r="I838" s="39" t="s">
        <v>843</v>
      </c>
      <c r="J838" s="39" t="s">
        <v>1279</v>
      </c>
      <c r="K838" s="26" t="s">
        <v>104</v>
      </c>
      <c r="L838" s="176">
        <v>41887</v>
      </c>
      <c r="M838" s="108"/>
      <c r="N838" s="175" t="s">
        <v>106</v>
      </c>
      <c r="O838" s="24"/>
    </row>
    <row r="839" spans="1:15" s="5" customFormat="1" ht="15.75">
      <c r="A839" s="18">
        <f>IF(D839&lt;&gt;"",SUBTOTAL(103,$D$9:D839),"")</f>
        <v>409</v>
      </c>
      <c r="B839" s="18">
        <v>202508</v>
      </c>
      <c r="C839" s="18" t="str">
        <f t="shared" si="17"/>
        <v>311</v>
      </c>
      <c r="D839" s="18">
        <v>82311001</v>
      </c>
      <c r="E839" s="25" t="s">
        <v>85</v>
      </c>
      <c r="F839" s="29" t="s">
        <v>68</v>
      </c>
      <c r="G839" s="29">
        <v>80074808</v>
      </c>
      <c r="H839" s="27" t="s">
        <v>1722</v>
      </c>
      <c r="I839" s="39" t="s">
        <v>1366</v>
      </c>
      <c r="J839" s="39" t="s">
        <v>1279</v>
      </c>
      <c r="K839" s="26" t="s">
        <v>104</v>
      </c>
      <c r="L839" s="176">
        <v>44040</v>
      </c>
      <c r="M839" s="108"/>
      <c r="N839" s="175" t="s">
        <v>106</v>
      </c>
      <c r="O839" s="24"/>
    </row>
    <row r="840" spans="1:15" s="5" customFormat="1" ht="15.75">
      <c r="A840" s="18">
        <f>IF(D840&lt;&gt;"",SUBTOTAL(103,$D$9:D840),"")</f>
        <v>410</v>
      </c>
      <c r="B840" s="18">
        <v>202508</v>
      </c>
      <c r="C840" s="18" t="str">
        <f t="shared" si="17"/>
        <v>311</v>
      </c>
      <c r="D840" s="18">
        <v>82311001</v>
      </c>
      <c r="E840" s="25" t="s">
        <v>85</v>
      </c>
      <c r="F840" s="29" t="s">
        <v>68</v>
      </c>
      <c r="G840" s="29">
        <v>80074809</v>
      </c>
      <c r="H840" s="27" t="s">
        <v>142</v>
      </c>
      <c r="I840" s="39" t="s">
        <v>111</v>
      </c>
      <c r="J840" s="39" t="s">
        <v>1279</v>
      </c>
      <c r="K840" s="26" t="s">
        <v>104</v>
      </c>
      <c r="L840" s="176">
        <v>44040</v>
      </c>
      <c r="M840" s="108"/>
      <c r="N840" s="175" t="s">
        <v>106</v>
      </c>
      <c r="O840" s="24"/>
    </row>
    <row r="841" spans="1:15" s="5" customFormat="1" ht="15.75">
      <c r="A841" s="18">
        <f>IF(D841&lt;&gt;"",SUBTOTAL(103,$D$9:D841),"")</f>
        <v>411</v>
      </c>
      <c r="B841" s="18">
        <v>202508</v>
      </c>
      <c r="C841" s="18" t="str">
        <f t="shared" si="17"/>
        <v>311</v>
      </c>
      <c r="D841" s="18">
        <v>82311001</v>
      </c>
      <c r="E841" s="25" t="s">
        <v>85</v>
      </c>
      <c r="F841" s="29" t="s">
        <v>68</v>
      </c>
      <c r="G841" s="29">
        <v>80074811</v>
      </c>
      <c r="H841" s="27" t="s">
        <v>1723</v>
      </c>
      <c r="I841" s="26" t="s">
        <v>925</v>
      </c>
      <c r="J841" s="39" t="s">
        <v>1279</v>
      </c>
      <c r="K841" s="26" t="s">
        <v>104</v>
      </c>
      <c r="L841" s="176">
        <v>44384</v>
      </c>
      <c r="M841" s="108"/>
      <c r="N841" s="175" t="s">
        <v>106</v>
      </c>
      <c r="O841" s="24"/>
    </row>
    <row r="842" spans="1:15" s="5" customFormat="1" ht="15.75">
      <c r="A842" s="18">
        <f>IF(D842&lt;&gt;"",SUBTOTAL(103,$D$9:D842),"")</f>
        <v>412</v>
      </c>
      <c r="B842" s="18">
        <v>202508</v>
      </c>
      <c r="C842" s="18" t="str">
        <f t="shared" si="17"/>
        <v>311</v>
      </c>
      <c r="D842" s="18">
        <v>82311001</v>
      </c>
      <c r="E842" s="25" t="s">
        <v>85</v>
      </c>
      <c r="F842" s="29" t="s">
        <v>68</v>
      </c>
      <c r="G842" s="29">
        <v>80074812</v>
      </c>
      <c r="H842" s="27" t="s">
        <v>1724</v>
      </c>
      <c r="I842" s="39" t="s">
        <v>1718</v>
      </c>
      <c r="J842" s="39" t="s">
        <v>1279</v>
      </c>
      <c r="K842" s="26" t="s">
        <v>104</v>
      </c>
      <c r="L842" s="176">
        <v>44763</v>
      </c>
      <c r="M842" s="108"/>
      <c r="N842" s="175" t="s">
        <v>106</v>
      </c>
      <c r="O842" s="24"/>
    </row>
    <row r="843" spans="1:15" s="5" customFormat="1" ht="15.75">
      <c r="A843" s="18">
        <f>IF(D843&lt;&gt;"",SUBTOTAL(103,$D$9:D843),"")</f>
        <v>413</v>
      </c>
      <c r="B843" s="18">
        <v>202508</v>
      </c>
      <c r="C843" s="18" t="str">
        <f t="shared" si="17"/>
        <v>311</v>
      </c>
      <c r="D843" s="18">
        <v>82311001</v>
      </c>
      <c r="E843" s="25" t="s">
        <v>85</v>
      </c>
      <c r="F843" s="29" t="s">
        <v>68</v>
      </c>
      <c r="G843" s="29">
        <v>80074813</v>
      </c>
      <c r="H843" s="40" t="s">
        <v>1725</v>
      </c>
      <c r="I843" s="41" t="s">
        <v>843</v>
      </c>
      <c r="J843" s="39" t="s">
        <v>1279</v>
      </c>
      <c r="K843" s="26" t="s">
        <v>104</v>
      </c>
      <c r="L843" s="176">
        <v>45587</v>
      </c>
      <c r="M843" s="108"/>
      <c r="N843" s="175" t="s">
        <v>107</v>
      </c>
      <c r="O843" s="24"/>
    </row>
    <row r="844" spans="1:15" s="5" customFormat="1" ht="15.75">
      <c r="A844" s="18">
        <f>IF(D844&lt;&gt;"",SUBTOTAL(103,$D$9:D844),"")</f>
        <v>414</v>
      </c>
      <c r="B844" s="18">
        <v>202508</v>
      </c>
      <c r="C844" s="18" t="str">
        <f t="shared" si="17"/>
        <v>311</v>
      </c>
      <c r="D844" s="18">
        <v>82311001</v>
      </c>
      <c r="E844" s="25" t="s">
        <v>85</v>
      </c>
      <c r="F844" s="29" t="s">
        <v>68</v>
      </c>
      <c r="G844" s="29">
        <v>80074814</v>
      </c>
      <c r="H844" s="40" t="s">
        <v>1725</v>
      </c>
      <c r="I844" s="41" t="s">
        <v>843</v>
      </c>
      <c r="J844" s="39" t="s">
        <v>1279</v>
      </c>
      <c r="K844" s="26" t="s">
        <v>104</v>
      </c>
      <c r="L844" s="176">
        <v>45840</v>
      </c>
      <c r="M844" s="108"/>
      <c r="N844" s="175" t="s">
        <v>107</v>
      </c>
      <c r="O844" s="24"/>
    </row>
    <row r="845" spans="1:15" s="98" customFormat="1" ht="15.75">
      <c r="A845" s="18">
        <f>IF(D845&lt;&gt;"",SUBTOTAL(103,$D$9:D845),"")</f>
        <v>415</v>
      </c>
      <c r="B845" s="18">
        <v>202508</v>
      </c>
      <c r="C845" s="18" t="str">
        <f t="shared" si="17"/>
        <v>311</v>
      </c>
      <c r="D845" s="18">
        <v>82311001</v>
      </c>
      <c r="E845" s="25" t="s">
        <v>85</v>
      </c>
      <c r="F845" s="42" t="s">
        <v>68</v>
      </c>
      <c r="G845" s="29">
        <v>80024301</v>
      </c>
      <c r="H845" s="40" t="s">
        <v>1726</v>
      </c>
      <c r="I845" s="41" t="s">
        <v>1719</v>
      </c>
      <c r="J845" s="39" t="s">
        <v>1279</v>
      </c>
      <c r="K845" s="26" t="s">
        <v>104</v>
      </c>
      <c r="L845" s="176">
        <v>45762</v>
      </c>
      <c r="M845" s="108"/>
      <c r="N845" s="175" t="s">
        <v>106</v>
      </c>
      <c r="O845" s="224"/>
    </row>
    <row r="846" spans="1:15" s="98" customFormat="1" ht="15.75">
      <c r="A846" s="18">
        <f>IF(D846&lt;&gt;"",SUBTOTAL(103,$D$9:D846),"")</f>
        <v>416</v>
      </c>
      <c r="B846" s="18">
        <v>202508</v>
      </c>
      <c r="C846" s="18" t="str">
        <f t="shared" si="17"/>
        <v>311</v>
      </c>
      <c r="D846" s="18">
        <v>82311001</v>
      </c>
      <c r="E846" s="25" t="s">
        <v>85</v>
      </c>
      <c r="F846" s="42" t="s">
        <v>68</v>
      </c>
      <c r="G846" s="29">
        <v>80024302</v>
      </c>
      <c r="H846" s="40" t="s">
        <v>1726</v>
      </c>
      <c r="I846" s="41" t="s">
        <v>1719</v>
      </c>
      <c r="J846" s="39" t="s">
        <v>1279</v>
      </c>
      <c r="K846" s="26" t="s">
        <v>104</v>
      </c>
      <c r="L846" s="176">
        <v>45762</v>
      </c>
      <c r="M846" s="108"/>
      <c r="N846" s="175" t="s">
        <v>107</v>
      </c>
      <c r="O846" s="224"/>
    </row>
    <row r="847" spans="1:15" s="98" customFormat="1" ht="15.75">
      <c r="A847" s="18">
        <f>IF(D847&lt;&gt;"",SUBTOTAL(103,$D$9:D847),"")</f>
        <v>417</v>
      </c>
      <c r="B847" s="18">
        <v>202508</v>
      </c>
      <c r="C847" s="18" t="str">
        <f t="shared" si="17"/>
        <v>311</v>
      </c>
      <c r="D847" s="18">
        <v>82311001</v>
      </c>
      <c r="E847" s="25" t="s">
        <v>85</v>
      </c>
      <c r="F847" s="42" t="s">
        <v>68</v>
      </c>
      <c r="G847" s="29">
        <v>80074902</v>
      </c>
      <c r="H847" s="40" t="s">
        <v>1727</v>
      </c>
      <c r="I847" s="41" t="s">
        <v>844</v>
      </c>
      <c r="J847" s="39" t="s">
        <v>1279</v>
      </c>
      <c r="K847" s="26" t="s">
        <v>104</v>
      </c>
      <c r="L847" s="28">
        <v>45146</v>
      </c>
      <c r="M847" s="108"/>
      <c r="N847" s="29" t="s">
        <v>107</v>
      </c>
      <c r="O847" s="224"/>
    </row>
    <row r="848" spans="1:15" s="98" customFormat="1" ht="15.75">
      <c r="A848" s="18">
        <f>IF(D848&lt;&gt;"",SUBTOTAL(103,$D$9:D848),"")</f>
        <v>418</v>
      </c>
      <c r="B848" s="18">
        <v>202508</v>
      </c>
      <c r="C848" s="18" t="str">
        <f t="shared" ref="C848:C904" si="19">MID(D848,3,3)</f>
        <v>311</v>
      </c>
      <c r="D848" s="18">
        <v>82311001</v>
      </c>
      <c r="E848" s="25" t="s">
        <v>85</v>
      </c>
      <c r="F848" s="42" t="s">
        <v>68</v>
      </c>
      <c r="G848" s="29">
        <v>80097002</v>
      </c>
      <c r="H848" s="40" t="s">
        <v>1728</v>
      </c>
      <c r="I848" s="41" t="s">
        <v>924</v>
      </c>
      <c r="J848" s="39" t="s">
        <v>1279</v>
      </c>
      <c r="K848" s="26" t="s">
        <v>104</v>
      </c>
      <c r="L848" s="28">
        <v>45590</v>
      </c>
      <c r="M848" s="108"/>
      <c r="N848" s="29" t="s">
        <v>107</v>
      </c>
      <c r="O848" s="224"/>
    </row>
    <row r="849" spans="1:18" s="207" customFormat="1" ht="15.75">
      <c r="A849" s="196">
        <f>IF(D849&lt;&gt;"",SUBTOTAL(103,$D$9:D849),"")</f>
        <v>419</v>
      </c>
      <c r="B849" s="196">
        <v>202508</v>
      </c>
      <c r="C849" s="196" t="str">
        <f t="shared" si="19"/>
        <v>311</v>
      </c>
      <c r="D849" s="197">
        <v>87311001</v>
      </c>
      <c r="E849" s="198" t="s">
        <v>85</v>
      </c>
      <c r="F849" s="236" t="s">
        <v>1263</v>
      </c>
      <c r="G849" s="237" t="s">
        <v>1233</v>
      </c>
      <c r="H849" s="238" t="s">
        <v>1234</v>
      </c>
      <c r="I849" s="196"/>
      <c r="J849" s="220" t="s">
        <v>1279</v>
      </c>
      <c r="K849" s="197" t="s">
        <v>2314</v>
      </c>
      <c r="L849" s="240">
        <v>45994</v>
      </c>
      <c r="M849" s="249">
        <v>45887</v>
      </c>
      <c r="N849" s="237" t="s">
        <v>106</v>
      </c>
      <c r="O849" s="225"/>
    </row>
    <row r="850" spans="1:18" s="98" customFormat="1" ht="15.75">
      <c r="A850" s="18">
        <f>IF(D850&lt;&gt;"",SUBTOTAL(103,$D$9:D850),"")</f>
        <v>420</v>
      </c>
      <c r="B850" s="18">
        <v>202508</v>
      </c>
      <c r="C850" s="18" t="str">
        <f t="shared" si="19"/>
        <v>311</v>
      </c>
      <c r="D850" s="26">
        <v>87311001</v>
      </c>
      <c r="E850" s="25" t="s">
        <v>85</v>
      </c>
      <c r="F850" s="109" t="s">
        <v>1263</v>
      </c>
      <c r="G850" s="138" t="s">
        <v>1236</v>
      </c>
      <c r="H850" s="135" t="s">
        <v>1237</v>
      </c>
      <c r="I850" s="18"/>
      <c r="J850" s="39" t="s">
        <v>1279</v>
      </c>
      <c r="K850" s="26" t="s">
        <v>104</v>
      </c>
      <c r="L850" s="139" t="s">
        <v>1207</v>
      </c>
      <c r="M850" s="87" t="s">
        <v>1235</v>
      </c>
      <c r="N850" s="138" t="s">
        <v>106</v>
      </c>
      <c r="O850" s="224"/>
    </row>
    <row r="851" spans="1:18" s="98" customFormat="1" ht="15.75">
      <c r="A851" s="18">
        <f>IF(D851&lt;&gt;"",SUBTOTAL(103,$D$9:D851),"")</f>
        <v>421</v>
      </c>
      <c r="B851" s="18">
        <v>202508</v>
      </c>
      <c r="C851" s="18" t="str">
        <f t="shared" si="19"/>
        <v>311</v>
      </c>
      <c r="D851" s="26">
        <v>87311001</v>
      </c>
      <c r="E851" s="25" t="s">
        <v>85</v>
      </c>
      <c r="F851" s="109" t="s">
        <v>1263</v>
      </c>
      <c r="G851" s="138" t="s">
        <v>1238</v>
      </c>
      <c r="H851" s="135" t="s">
        <v>1239</v>
      </c>
      <c r="I851" s="18"/>
      <c r="J851" s="39" t="s">
        <v>1279</v>
      </c>
      <c r="K851" s="26" t="s">
        <v>104</v>
      </c>
      <c r="L851" s="139" t="s">
        <v>1207</v>
      </c>
      <c r="M851" s="87" t="s">
        <v>1235</v>
      </c>
      <c r="N851" s="138" t="s">
        <v>106</v>
      </c>
      <c r="O851" s="224"/>
    </row>
    <row r="852" spans="1:18" s="207" customFormat="1" ht="15.75">
      <c r="A852" s="196">
        <f>IF(D852&lt;&gt;"",SUBTOTAL(103,$D$9:D852),"")</f>
        <v>422</v>
      </c>
      <c r="B852" s="196">
        <v>202508</v>
      </c>
      <c r="C852" s="196" t="str">
        <f t="shared" si="19"/>
        <v>311</v>
      </c>
      <c r="D852" s="197">
        <v>87311001</v>
      </c>
      <c r="E852" s="198" t="s">
        <v>85</v>
      </c>
      <c r="F852" s="236" t="s">
        <v>1263</v>
      </c>
      <c r="G852" s="237" t="s">
        <v>2322</v>
      </c>
      <c r="H852" s="238" t="s">
        <v>1240</v>
      </c>
      <c r="I852" s="196"/>
      <c r="J852" s="220" t="s">
        <v>1279</v>
      </c>
      <c r="K852" s="197" t="s">
        <v>104</v>
      </c>
      <c r="L852" s="240" t="s">
        <v>1241</v>
      </c>
      <c r="M852" s="241" t="s">
        <v>1235</v>
      </c>
      <c r="N852" s="237" t="s">
        <v>106</v>
      </c>
      <c r="O852" s="225"/>
      <c r="P852" s="244" t="s">
        <v>2324</v>
      </c>
      <c r="R852" s="207" t="s">
        <v>2323</v>
      </c>
    </row>
    <row r="853" spans="1:18" s="207" customFormat="1" ht="15.75">
      <c r="A853" s="196">
        <f>IF(D853&lt;&gt;"",SUBTOTAL(103,$D$9:D853),"")</f>
        <v>423</v>
      </c>
      <c r="B853" s="196">
        <v>202508</v>
      </c>
      <c r="C853" s="196" t="str">
        <f t="shared" si="19"/>
        <v>311</v>
      </c>
      <c r="D853" s="197">
        <v>87311001</v>
      </c>
      <c r="E853" s="198" t="s">
        <v>85</v>
      </c>
      <c r="F853" s="236" t="s">
        <v>1263</v>
      </c>
      <c r="G853" s="245" t="s">
        <v>1242</v>
      </c>
      <c r="H853" s="246" t="s">
        <v>1243</v>
      </c>
      <c r="I853" s="239"/>
      <c r="J853" s="220" t="s">
        <v>1279</v>
      </c>
      <c r="K853" s="197" t="s">
        <v>104</v>
      </c>
      <c r="L853" s="247" t="s">
        <v>1204</v>
      </c>
      <c r="M853" s="248" t="s">
        <v>1235</v>
      </c>
      <c r="N853" s="237" t="s">
        <v>106</v>
      </c>
      <c r="O853" s="225"/>
      <c r="P853" s="244" t="s">
        <v>2325</v>
      </c>
      <c r="R853" s="207" t="s">
        <v>2326</v>
      </c>
    </row>
    <row r="854" spans="1:18" s="207" customFormat="1" ht="15.75">
      <c r="A854" s="196">
        <f>IF(D854&lt;&gt;"",SUBTOTAL(103,$D$9:D854),"")</f>
        <v>424</v>
      </c>
      <c r="B854" s="196">
        <v>202508</v>
      </c>
      <c r="C854" s="196" t="str">
        <f t="shared" si="19"/>
        <v>311</v>
      </c>
      <c r="D854" s="197">
        <v>87311001</v>
      </c>
      <c r="E854" s="198" t="s">
        <v>85</v>
      </c>
      <c r="F854" s="236" t="s">
        <v>1263</v>
      </c>
      <c r="G854" s="237" t="s">
        <v>1244</v>
      </c>
      <c r="H854" s="238" t="s">
        <v>1245</v>
      </c>
      <c r="I854" s="239"/>
      <c r="J854" s="220" t="s">
        <v>1279</v>
      </c>
      <c r="K854" s="197" t="s">
        <v>104</v>
      </c>
      <c r="L854" s="240" t="s">
        <v>1246</v>
      </c>
      <c r="M854" s="241" t="s">
        <v>1235</v>
      </c>
      <c r="N854" s="237" t="s">
        <v>106</v>
      </c>
      <c r="O854" s="225"/>
      <c r="P854" s="244" t="s">
        <v>2325</v>
      </c>
      <c r="R854" s="207" t="s">
        <v>2326</v>
      </c>
    </row>
    <row r="855" spans="1:18" s="207" customFormat="1" ht="15.75">
      <c r="A855" s="196">
        <f>IF(D855&lt;&gt;"",SUBTOTAL(103,$D$9:D855),"")</f>
        <v>425</v>
      </c>
      <c r="B855" s="196">
        <v>202508</v>
      </c>
      <c r="C855" s="196" t="str">
        <f t="shared" ref="C855" si="20">MID(D855,3,3)</f>
        <v>311</v>
      </c>
      <c r="D855" s="197">
        <v>87311001</v>
      </c>
      <c r="E855" s="198" t="s">
        <v>85</v>
      </c>
      <c r="F855" s="236" t="s">
        <v>1263</v>
      </c>
      <c r="G855" s="237" t="s">
        <v>2321</v>
      </c>
      <c r="H855" s="238" t="s">
        <v>1245</v>
      </c>
      <c r="I855" s="239"/>
      <c r="J855" s="220" t="s">
        <v>1279</v>
      </c>
      <c r="K855" s="197" t="s">
        <v>104</v>
      </c>
      <c r="L855" s="242" t="s">
        <v>2320</v>
      </c>
      <c r="M855" s="241" t="s">
        <v>1235</v>
      </c>
      <c r="N855" s="237" t="s">
        <v>106</v>
      </c>
      <c r="O855" s="243" t="str">
        <f>$L$855</f>
        <v>8/2025</v>
      </c>
    </row>
    <row r="856" spans="1:18" s="98" customFormat="1" ht="15.75">
      <c r="A856" s="18">
        <f>IF(D856&lt;&gt;"",SUBTOTAL(103,$D$9:D856),"")</f>
        <v>426</v>
      </c>
      <c r="B856" s="18">
        <v>202508</v>
      </c>
      <c r="C856" s="18" t="str">
        <f t="shared" si="19"/>
        <v>311</v>
      </c>
      <c r="D856" s="26">
        <v>87311001</v>
      </c>
      <c r="E856" s="25" t="s">
        <v>85</v>
      </c>
      <c r="F856" s="109" t="s">
        <v>1263</v>
      </c>
      <c r="G856" s="138" t="s">
        <v>1247</v>
      </c>
      <c r="H856" s="135" t="s">
        <v>1248</v>
      </c>
      <c r="I856" s="18"/>
      <c r="J856" s="39" t="s">
        <v>1279</v>
      </c>
      <c r="K856" s="26" t="s">
        <v>104</v>
      </c>
      <c r="L856" s="139" t="s">
        <v>1249</v>
      </c>
      <c r="M856" s="87" t="s">
        <v>1235</v>
      </c>
      <c r="N856" s="138" t="s">
        <v>106</v>
      </c>
      <c r="O856" s="224"/>
    </row>
    <row r="857" spans="1:18" s="98" customFormat="1" ht="15.75">
      <c r="A857" s="18">
        <f>IF(D857&lt;&gt;"",SUBTOTAL(103,$D$9:D857),"")</f>
        <v>427</v>
      </c>
      <c r="B857" s="18">
        <v>202508</v>
      </c>
      <c r="C857" s="18" t="str">
        <f t="shared" si="19"/>
        <v>311</v>
      </c>
      <c r="D857" s="26">
        <v>87311001</v>
      </c>
      <c r="E857" s="25" t="s">
        <v>85</v>
      </c>
      <c r="F857" s="109" t="s">
        <v>1263</v>
      </c>
      <c r="G857" s="138" t="s">
        <v>1250</v>
      </c>
      <c r="H857" s="135" t="s">
        <v>1251</v>
      </c>
      <c r="I857" s="18"/>
      <c r="J857" s="39" t="s">
        <v>1279</v>
      </c>
      <c r="K857" s="26" t="s">
        <v>104</v>
      </c>
      <c r="L857" s="139" t="s">
        <v>1179</v>
      </c>
      <c r="M857" s="87" t="s">
        <v>1235</v>
      </c>
      <c r="N857" s="138" t="s">
        <v>106</v>
      </c>
      <c r="O857" s="224"/>
    </row>
    <row r="858" spans="1:18" s="98" customFormat="1" ht="15.75">
      <c r="A858" s="18">
        <f>IF(D858&lt;&gt;"",SUBTOTAL(103,$D$9:D858),"")</f>
        <v>428</v>
      </c>
      <c r="B858" s="18">
        <v>202508</v>
      </c>
      <c r="C858" s="18" t="str">
        <f t="shared" si="19"/>
        <v>311</v>
      </c>
      <c r="D858" s="26">
        <v>87311001</v>
      </c>
      <c r="E858" s="25" t="s">
        <v>85</v>
      </c>
      <c r="F858" s="109" t="s">
        <v>1263</v>
      </c>
      <c r="G858" s="177" t="s">
        <v>1252</v>
      </c>
      <c r="H858" s="178" t="s">
        <v>1253</v>
      </c>
      <c r="I858" s="82"/>
      <c r="J858" s="39" t="s">
        <v>1279</v>
      </c>
      <c r="K858" s="26" t="s">
        <v>104</v>
      </c>
      <c r="L858" s="179" t="s">
        <v>1254</v>
      </c>
      <c r="M858" s="109" t="s">
        <v>1235</v>
      </c>
      <c r="N858" s="177" t="s">
        <v>106</v>
      </c>
      <c r="O858" s="224"/>
    </row>
    <row r="859" spans="1:18" s="98" customFormat="1" ht="15.75">
      <c r="A859" s="18">
        <f>IF(D859&lt;&gt;"",SUBTOTAL(103,$D$9:D859),"")</f>
        <v>429</v>
      </c>
      <c r="B859" s="18">
        <v>202508</v>
      </c>
      <c r="C859" s="18" t="str">
        <f t="shared" si="19"/>
        <v>311</v>
      </c>
      <c r="D859" s="26">
        <v>87311001</v>
      </c>
      <c r="E859" s="25" t="s">
        <v>85</v>
      </c>
      <c r="F859" s="109" t="s">
        <v>1263</v>
      </c>
      <c r="G859" s="138" t="s">
        <v>1255</v>
      </c>
      <c r="H859" s="135" t="s">
        <v>1256</v>
      </c>
      <c r="I859" s="18"/>
      <c r="J859" s="39" t="s">
        <v>1279</v>
      </c>
      <c r="K859" s="26" t="s">
        <v>104</v>
      </c>
      <c r="L859" s="139" t="s">
        <v>1257</v>
      </c>
      <c r="M859" s="87" t="s">
        <v>1235</v>
      </c>
      <c r="N859" s="138" t="s">
        <v>106</v>
      </c>
      <c r="O859" s="224"/>
    </row>
    <row r="860" spans="1:18" s="98" customFormat="1" ht="15.75">
      <c r="A860" s="18">
        <f>IF(D860&lt;&gt;"",SUBTOTAL(103,$D$9:D860),"")</f>
        <v>430</v>
      </c>
      <c r="B860" s="18">
        <v>202508</v>
      </c>
      <c r="C860" s="18" t="str">
        <f t="shared" si="19"/>
        <v>311</v>
      </c>
      <c r="D860" s="26">
        <v>87311001</v>
      </c>
      <c r="E860" s="25" t="s">
        <v>85</v>
      </c>
      <c r="F860" s="109" t="s">
        <v>1263</v>
      </c>
      <c r="G860" s="138" t="s">
        <v>1258</v>
      </c>
      <c r="H860" s="135" t="s">
        <v>1259</v>
      </c>
      <c r="I860" s="18"/>
      <c r="J860" s="39" t="s">
        <v>1279</v>
      </c>
      <c r="K860" s="26" t="s">
        <v>104</v>
      </c>
      <c r="L860" s="139" t="s">
        <v>1260</v>
      </c>
      <c r="M860" s="87" t="s">
        <v>1235</v>
      </c>
      <c r="N860" s="138" t="s">
        <v>106</v>
      </c>
      <c r="O860" s="224"/>
    </row>
    <row r="861" spans="1:18" s="98" customFormat="1" ht="15.75">
      <c r="A861" s="18">
        <f>IF(D861&lt;&gt;"",SUBTOTAL(103,$D$9:D861),"")</f>
        <v>431</v>
      </c>
      <c r="B861" s="18">
        <v>202508</v>
      </c>
      <c r="C861" s="18" t="str">
        <f t="shared" si="19"/>
        <v>311</v>
      </c>
      <c r="D861" s="26">
        <v>87311001</v>
      </c>
      <c r="E861" s="25" t="s">
        <v>85</v>
      </c>
      <c r="F861" s="109" t="s">
        <v>1263</v>
      </c>
      <c r="G861" s="138" t="s">
        <v>1261</v>
      </c>
      <c r="H861" s="135" t="s">
        <v>1262</v>
      </c>
      <c r="I861" s="18"/>
      <c r="J861" s="39" t="s">
        <v>1279</v>
      </c>
      <c r="K861" s="26" t="s">
        <v>104</v>
      </c>
      <c r="L861" s="139" t="s">
        <v>1260</v>
      </c>
      <c r="M861" s="87" t="s">
        <v>1235</v>
      </c>
      <c r="N861" s="138" t="s">
        <v>106</v>
      </c>
      <c r="O861" s="224"/>
    </row>
    <row r="862" spans="1:18" s="98" customFormat="1" ht="15.75" hidden="1">
      <c r="A862" s="18">
        <f>IF(D862&lt;&gt;"",SUBTOTAL(103,$D$9:D862),"")</f>
        <v>431</v>
      </c>
      <c r="B862" s="18">
        <v>202508</v>
      </c>
      <c r="C862" s="26" t="str">
        <f t="shared" si="19"/>
        <v>313</v>
      </c>
      <c r="D862" s="18">
        <v>72313001</v>
      </c>
      <c r="E862" s="80" t="s">
        <v>86</v>
      </c>
      <c r="F862" s="43" t="s">
        <v>2240</v>
      </c>
      <c r="G862" s="29" t="s">
        <v>1414</v>
      </c>
      <c r="H862" s="27" t="s">
        <v>1415</v>
      </c>
      <c r="I862" s="26" t="s">
        <v>913</v>
      </c>
      <c r="J862" s="26" t="s">
        <v>787</v>
      </c>
      <c r="K862" s="26" t="s">
        <v>104</v>
      </c>
      <c r="L862" s="28">
        <v>45615</v>
      </c>
      <c r="M862" s="26"/>
      <c r="N862" s="92" t="s">
        <v>106</v>
      </c>
      <c r="O862" s="224"/>
    </row>
    <row r="863" spans="1:18" s="98" customFormat="1" ht="15.75" hidden="1">
      <c r="A863" s="18">
        <f>IF(D863&lt;&gt;"",SUBTOTAL(103,$D$9:D863),"")</f>
        <v>431</v>
      </c>
      <c r="B863" s="18">
        <v>202508</v>
      </c>
      <c r="C863" s="18" t="str">
        <f t="shared" si="19"/>
        <v>313</v>
      </c>
      <c r="D863" s="18">
        <v>80313001</v>
      </c>
      <c r="E863" s="80" t="s">
        <v>86</v>
      </c>
      <c r="F863" s="29" t="s">
        <v>46</v>
      </c>
      <c r="G863" s="29" t="s">
        <v>235</v>
      </c>
      <c r="H863" s="27" t="s">
        <v>236</v>
      </c>
      <c r="I863" s="26" t="s">
        <v>814</v>
      </c>
      <c r="J863" s="26" t="s">
        <v>787</v>
      </c>
      <c r="K863" s="26" t="s">
        <v>104</v>
      </c>
      <c r="L863" s="28">
        <v>43904</v>
      </c>
      <c r="M863" s="26"/>
      <c r="N863" s="92" t="s">
        <v>237</v>
      </c>
      <c r="O863" s="224"/>
    </row>
    <row r="864" spans="1:18" s="98" customFormat="1" ht="15.6" customHeight="1">
      <c r="A864" s="18">
        <f>IF(D864&lt;&gt;"",SUBTOTAL(103,$D$9:D864),"")</f>
        <v>432</v>
      </c>
      <c r="B864" s="18">
        <v>202508</v>
      </c>
      <c r="C864" s="18" t="str">
        <f t="shared" si="19"/>
        <v>313</v>
      </c>
      <c r="D864" s="26">
        <v>87313001</v>
      </c>
      <c r="E864" s="80" t="s">
        <v>86</v>
      </c>
      <c r="F864" s="29" t="s">
        <v>1416</v>
      </c>
      <c r="G864" s="29">
        <v>6010000</v>
      </c>
      <c r="H864" s="27" t="s">
        <v>1417</v>
      </c>
      <c r="I864" s="26" t="s">
        <v>1418</v>
      </c>
      <c r="J864" s="26" t="s">
        <v>759</v>
      </c>
      <c r="K864" s="26" t="s">
        <v>104</v>
      </c>
      <c r="L864" s="28">
        <v>44914</v>
      </c>
      <c r="M864" s="25"/>
      <c r="N864" s="92" t="s">
        <v>644</v>
      </c>
      <c r="O864" s="224"/>
    </row>
    <row r="865" spans="1:15" s="98" customFormat="1" ht="15.6" hidden="1" customHeight="1">
      <c r="A865" s="18">
        <f>IF(D865&lt;&gt;"",SUBTOTAL(103,$D$9:D865),"")</f>
        <v>432</v>
      </c>
      <c r="B865" s="18">
        <v>202508</v>
      </c>
      <c r="C865" s="26" t="str">
        <f t="shared" si="19"/>
        <v>314</v>
      </c>
      <c r="D865" s="18">
        <v>72314001</v>
      </c>
      <c r="E865" s="25" t="s">
        <v>103</v>
      </c>
      <c r="F865" s="29" t="s">
        <v>1502</v>
      </c>
      <c r="G865" s="92" t="s">
        <v>1474</v>
      </c>
      <c r="H865" s="27" t="s">
        <v>1475</v>
      </c>
      <c r="I865" s="26" t="s">
        <v>1476</v>
      </c>
      <c r="J865" s="26" t="s">
        <v>787</v>
      </c>
      <c r="K865" s="26" t="s">
        <v>104</v>
      </c>
      <c r="L865" s="28">
        <v>41936</v>
      </c>
      <c r="M865" s="29"/>
      <c r="N865" s="29" t="s">
        <v>106</v>
      </c>
      <c r="O865" s="224"/>
    </row>
    <row r="866" spans="1:15" s="98" customFormat="1" ht="15.6" hidden="1" customHeight="1">
      <c r="A866" s="18">
        <f>IF(D866&lt;&gt;"",SUBTOTAL(103,$D$9:D866),"")</f>
        <v>432</v>
      </c>
      <c r="B866" s="18">
        <v>202508</v>
      </c>
      <c r="C866" s="26" t="str">
        <f t="shared" si="19"/>
        <v>314</v>
      </c>
      <c r="D866" s="18">
        <v>72314001</v>
      </c>
      <c r="E866" s="25" t="s">
        <v>103</v>
      </c>
      <c r="F866" s="29" t="s">
        <v>1502</v>
      </c>
      <c r="G866" s="92" t="s">
        <v>1477</v>
      </c>
      <c r="H866" s="27" t="s">
        <v>1478</v>
      </c>
      <c r="I866" s="26" t="s">
        <v>1476</v>
      </c>
      <c r="J866" s="26" t="s">
        <v>787</v>
      </c>
      <c r="K866" s="26" t="s">
        <v>104</v>
      </c>
      <c r="L866" s="28">
        <v>41936</v>
      </c>
      <c r="M866" s="29"/>
      <c r="N866" s="29" t="s">
        <v>106</v>
      </c>
      <c r="O866" s="224"/>
    </row>
    <row r="867" spans="1:15" s="98" customFormat="1" ht="15.6" hidden="1" customHeight="1">
      <c r="A867" s="18">
        <f>IF(D867&lt;&gt;"",SUBTOTAL(103,$D$9:D867),"")</f>
        <v>432</v>
      </c>
      <c r="B867" s="18">
        <v>202508</v>
      </c>
      <c r="C867" s="26" t="str">
        <f t="shared" si="19"/>
        <v>314</v>
      </c>
      <c r="D867" s="18">
        <v>72314001</v>
      </c>
      <c r="E867" s="25" t="s">
        <v>103</v>
      </c>
      <c r="F867" s="29" t="s">
        <v>1502</v>
      </c>
      <c r="G867" s="92" t="s">
        <v>1479</v>
      </c>
      <c r="H867" s="27" t="s">
        <v>1478</v>
      </c>
      <c r="I867" s="26" t="s">
        <v>1476</v>
      </c>
      <c r="J867" s="26" t="s">
        <v>787</v>
      </c>
      <c r="K867" s="26" t="s">
        <v>104</v>
      </c>
      <c r="L867" s="28">
        <v>41936</v>
      </c>
      <c r="M867" s="29"/>
      <c r="N867" s="29" t="s">
        <v>106</v>
      </c>
      <c r="O867" s="224"/>
    </row>
    <row r="868" spans="1:15" s="98" customFormat="1" ht="15.6" hidden="1" customHeight="1">
      <c r="A868" s="18">
        <f>IF(D868&lt;&gt;"",SUBTOTAL(103,$D$9:D868),"")</f>
        <v>432</v>
      </c>
      <c r="B868" s="18">
        <v>202508</v>
      </c>
      <c r="C868" s="26" t="str">
        <f t="shared" si="19"/>
        <v>314</v>
      </c>
      <c r="D868" s="18">
        <v>72314001</v>
      </c>
      <c r="E868" s="25" t="s">
        <v>103</v>
      </c>
      <c r="F868" s="29" t="s">
        <v>1502</v>
      </c>
      <c r="G868" s="92" t="s">
        <v>1480</v>
      </c>
      <c r="H868" s="27" t="s">
        <v>1478</v>
      </c>
      <c r="I868" s="26" t="s">
        <v>1476</v>
      </c>
      <c r="J868" s="26" t="s">
        <v>787</v>
      </c>
      <c r="K868" s="26" t="s">
        <v>104</v>
      </c>
      <c r="L868" s="28">
        <v>41936</v>
      </c>
      <c r="M868" s="29"/>
      <c r="N868" s="29" t="s">
        <v>106</v>
      </c>
      <c r="O868" s="224"/>
    </row>
    <row r="869" spans="1:15" s="98" customFormat="1" ht="15.6" hidden="1" customHeight="1">
      <c r="A869" s="18">
        <f>IF(D869&lt;&gt;"",SUBTOTAL(103,$D$9:D869),"")</f>
        <v>432</v>
      </c>
      <c r="B869" s="18">
        <v>202508</v>
      </c>
      <c r="C869" s="26" t="str">
        <f t="shared" si="19"/>
        <v>314</v>
      </c>
      <c r="D869" s="18">
        <v>72314001</v>
      </c>
      <c r="E869" s="25" t="s">
        <v>103</v>
      </c>
      <c r="F869" s="29" t="s">
        <v>1502</v>
      </c>
      <c r="G869" s="92" t="s">
        <v>1481</v>
      </c>
      <c r="H869" s="27" t="s">
        <v>1478</v>
      </c>
      <c r="I869" s="26" t="s">
        <v>1476</v>
      </c>
      <c r="J869" s="26" t="s">
        <v>787</v>
      </c>
      <c r="K869" s="26" t="s">
        <v>104</v>
      </c>
      <c r="L869" s="28">
        <v>41936</v>
      </c>
      <c r="M869" s="29"/>
      <c r="N869" s="29" t="s">
        <v>106</v>
      </c>
      <c r="O869" s="224"/>
    </row>
    <row r="870" spans="1:15" s="98" customFormat="1" ht="15.6" hidden="1" customHeight="1">
      <c r="A870" s="18">
        <f>IF(D870&lt;&gt;"",SUBTOTAL(103,$D$9:D870),"")</f>
        <v>432</v>
      </c>
      <c r="B870" s="18">
        <v>202508</v>
      </c>
      <c r="C870" s="26" t="str">
        <f t="shared" si="19"/>
        <v>314</v>
      </c>
      <c r="D870" s="18">
        <v>72314001</v>
      </c>
      <c r="E870" s="25" t="s">
        <v>103</v>
      </c>
      <c r="F870" s="29" t="s">
        <v>1502</v>
      </c>
      <c r="G870" s="92" t="s">
        <v>1482</v>
      </c>
      <c r="H870" s="27" t="s">
        <v>1483</v>
      </c>
      <c r="I870" s="26" t="s">
        <v>1484</v>
      </c>
      <c r="J870" s="26" t="s">
        <v>787</v>
      </c>
      <c r="K870" s="26" t="s">
        <v>104</v>
      </c>
      <c r="L870" s="28">
        <v>41936</v>
      </c>
      <c r="M870" s="29"/>
      <c r="N870" s="29" t="s">
        <v>106</v>
      </c>
      <c r="O870" s="224"/>
    </row>
    <row r="871" spans="1:15" s="98" customFormat="1" ht="15.6" hidden="1" customHeight="1">
      <c r="A871" s="18">
        <f>IF(D871&lt;&gt;"",SUBTOTAL(103,$D$9:D871),"")</f>
        <v>432</v>
      </c>
      <c r="B871" s="18">
        <v>202508</v>
      </c>
      <c r="C871" s="26" t="str">
        <f t="shared" si="19"/>
        <v>314</v>
      </c>
      <c r="D871" s="18">
        <v>72314001</v>
      </c>
      <c r="E871" s="25" t="s">
        <v>103</v>
      </c>
      <c r="F871" s="29" t="s">
        <v>1502</v>
      </c>
      <c r="G871" s="92" t="s">
        <v>1485</v>
      </c>
      <c r="H871" s="27" t="s">
        <v>1483</v>
      </c>
      <c r="I871" s="26" t="s">
        <v>1484</v>
      </c>
      <c r="J871" s="26" t="s">
        <v>787</v>
      </c>
      <c r="K871" s="26" t="s">
        <v>104</v>
      </c>
      <c r="L871" s="28">
        <v>41936</v>
      </c>
      <c r="M871" s="29"/>
      <c r="N871" s="29" t="s">
        <v>106</v>
      </c>
      <c r="O871" s="224"/>
    </row>
    <row r="872" spans="1:15" s="98" customFormat="1" ht="15.6" hidden="1" customHeight="1">
      <c r="A872" s="18">
        <f>IF(D872&lt;&gt;"",SUBTOTAL(103,$D$9:D872),"")</f>
        <v>432</v>
      </c>
      <c r="B872" s="18">
        <v>202508</v>
      </c>
      <c r="C872" s="26" t="str">
        <f t="shared" si="19"/>
        <v>314</v>
      </c>
      <c r="D872" s="18">
        <v>72314001</v>
      </c>
      <c r="E872" s="25" t="s">
        <v>103</v>
      </c>
      <c r="F872" s="29" t="s">
        <v>1502</v>
      </c>
      <c r="G872" s="92" t="s">
        <v>1486</v>
      </c>
      <c r="H872" s="27" t="s">
        <v>1478</v>
      </c>
      <c r="I872" s="26" t="s">
        <v>1476</v>
      </c>
      <c r="J872" s="26" t="s">
        <v>787</v>
      </c>
      <c r="K872" s="26" t="s">
        <v>104</v>
      </c>
      <c r="L872" s="28">
        <v>41936</v>
      </c>
      <c r="M872" s="29"/>
      <c r="N872" s="29" t="s">
        <v>106</v>
      </c>
      <c r="O872" s="224"/>
    </row>
    <row r="873" spans="1:15" s="98" customFormat="1" ht="15.6" hidden="1" customHeight="1">
      <c r="A873" s="18">
        <f>IF(D873&lt;&gt;"",SUBTOTAL(103,$D$9:D873),"")</f>
        <v>432</v>
      </c>
      <c r="B873" s="18">
        <v>202508</v>
      </c>
      <c r="C873" s="26" t="str">
        <f t="shared" si="19"/>
        <v>314</v>
      </c>
      <c r="D873" s="18">
        <v>72314001</v>
      </c>
      <c r="E873" s="25" t="s">
        <v>103</v>
      </c>
      <c r="F873" s="29" t="s">
        <v>1502</v>
      </c>
      <c r="G873" s="92" t="s">
        <v>1487</v>
      </c>
      <c r="H873" s="27" t="s">
        <v>1478</v>
      </c>
      <c r="I873" s="26" t="s">
        <v>1476</v>
      </c>
      <c r="J873" s="26" t="s">
        <v>787</v>
      </c>
      <c r="K873" s="26" t="s">
        <v>104</v>
      </c>
      <c r="L873" s="28">
        <v>41936</v>
      </c>
      <c r="M873" s="29"/>
      <c r="N873" s="29" t="s">
        <v>106</v>
      </c>
      <c r="O873" s="224"/>
    </row>
    <row r="874" spans="1:15" s="98" customFormat="1" ht="15.6" hidden="1" customHeight="1">
      <c r="A874" s="18">
        <f>IF(D874&lt;&gt;"",SUBTOTAL(103,$D$9:D874),"")</f>
        <v>432</v>
      </c>
      <c r="B874" s="18">
        <v>202508</v>
      </c>
      <c r="C874" s="26" t="str">
        <f t="shared" si="19"/>
        <v>314</v>
      </c>
      <c r="D874" s="18">
        <v>72314001</v>
      </c>
      <c r="E874" s="25" t="s">
        <v>103</v>
      </c>
      <c r="F874" s="29" t="s">
        <v>1502</v>
      </c>
      <c r="G874" s="92" t="s">
        <v>1488</v>
      </c>
      <c r="H874" s="27" t="s">
        <v>1483</v>
      </c>
      <c r="I874" s="26" t="s">
        <v>1484</v>
      </c>
      <c r="J874" s="26" t="s">
        <v>787</v>
      </c>
      <c r="K874" s="26" t="s">
        <v>104</v>
      </c>
      <c r="L874" s="28">
        <v>41936</v>
      </c>
      <c r="M874" s="29"/>
      <c r="N874" s="29" t="s">
        <v>106</v>
      </c>
      <c r="O874" s="224"/>
    </row>
    <row r="875" spans="1:15" s="98" customFormat="1" ht="15.6" hidden="1" customHeight="1">
      <c r="A875" s="18">
        <f>IF(D875&lt;&gt;"",SUBTOTAL(103,$D$9:D875),"")</f>
        <v>432</v>
      </c>
      <c r="B875" s="18">
        <v>202508</v>
      </c>
      <c r="C875" s="26" t="str">
        <f t="shared" si="19"/>
        <v>314</v>
      </c>
      <c r="D875" s="18">
        <v>72314001</v>
      </c>
      <c r="E875" s="25" t="s">
        <v>103</v>
      </c>
      <c r="F875" s="29" t="s">
        <v>1502</v>
      </c>
      <c r="G875" s="92" t="s">
        <v>1489</v>
      </c>
      <c r="H875" s="27" t="s">
        <v>1478</v>
      </c>
      <c r="I875" s="26" t="s">
        <v>1476</v>
      </c>
      <c r="J875" s="26" t="s">
        <v>787</v>
      </c>
      <c r="K875" s="26" t="s">
        <v>104</v>
      </c>
      <c r="L875" s="28">
        <v>41936</v>
      </c>
      <c r="M875" s="29"/>
      <c r="N875" s="29" t="s">
        <v>106</v>
      </c>
      <c r="O875" s="224"/>
    </row>
    <row r="876" spans="1:15" s="98" customFormat="1" ht="15.6" hidden="1" customHeight="1">
      <c r="A876" s="18">
        <f>IF(D876&lt;&gt;"",SUBTOTAL(103,$D$9:D876),"")</f>
        <v>432</v>
      </c>
      <c r="B876" s="18">
        <v>202508</v>
      </c>
      <c r="C876" s="26" t="str">
        <f t="shared" si="19"/>
        <v>314</v>
      </c>
      <c r="D876" s="18">
        <v>72314001</v>
      </c>
      <c r="E876" s="25" t="s">
        <v>103</v>
      </c>
      <c r="F876" s="29" t="s">
        <v>1502</v>
      </c>
      <c r="G876" s="92" t="s">
        <v>1490</v>
      </c>
      <c r="H876" s="27" t="s">
        <v>1491</v>
      </c>
      <c r="I876" s="26" t="s">
        <v>886</v>
      </c>
      <c r="J876" s="26" t="s">
        <v>787</v>
      </c>
      <c r="K876" s="26" t="s">
        <v>104</v>
      </c>
      <c r="L876" s="28">
        <v>43709</v>
      </c>
      <c r="M876" s="29"/>
      <c r="N876" s="29" t="s">
        <v>106</v>
      </c>
      <c r="O876" s="224"/>
    </row>
    <row r="877" spans="1:15" s="98" customFormat="1" ht="15.6" hidden="1" customHeight="1">
      <c r="A877" s="18">
        <f>IF(D877&lt;&gt;"",SUBTOTAL(103,$D$9:D877),"")</f>
        <v>432</v>
      </c>
      <c r="B877" s="18">
        <v>202508</v>
      </c>
      <c r="C877" s="26" t="str">
        <f t="shared" si="19"/>
        <v>314</v>
      </c>
      <c r="D877" s="18">
        <v>72314001</v>
      </c>
      <c r="E877" s="25" t="s">
        <v>103</v>
      </c>
      <c r="F877" s="29" t="s">
        <v>1502</v>
      </c>
      <c r="G877" s="92" t="s">
        <v>1492</v>
      </c>
      <c r="H877" s="27" t="s">
        <v>1478</v>
      </c>
      <c r="I877" s="26" t="s">
        <v>1476</v>
      </c>
      <c r="J877" s="26" t="s">
        <v>787</v>
      </c>
      <c r="K877" s="26" t="s">
        <v>104</v>
      </c>
      <c r="L877" s="28">
        <v>41936</v>
      </c>
      <c r="M877" s="29"/>
      <c r="N877" s="29" t="s">
        <v>106</v>
      </c>
      <c r="O877" s="224"/>
    </row>
    <row r="878" spans="1:15" s="98" customFormat="1" ht="15.75" hidden="1">
      <c r="A878" s="18">
        <f>IF(D878&lt;&gt;"",SUBTOTAL(103,$D$9:D878),"")</f>
        <v>432</v>
      </c>
      <c r="B878" s="18">
        <v>202508</v>
      </c>
      <c r="C878" s="26" t="str">
        <f t="shared" si="19"/>
        <v>314</v>
      </c>
      <c r="D878" s="18">
        <v>72314001</v>
      </c>
      <c r="E878" s="25" t="s">
        <v>103</v>
      </c>
      <c r="F878" s="29" t="s">
        <v>1502</v>
      </c>
      <c r="G878" s="92" t="s">
        <v>1493</v>
      </c>
      <c r="H878" s="27" t="s">
        <v>1494</v>
      </c>
      <c r="I878" s="26" t="s">
        <v>886</v>
      </c>
      <c r="J878" s="26" t="s">
        <v>787</v>
      </c>
      <c r="K878" s="26" t="s">
        <v>104</v>
      </c>
      <c r="L878" s="28">
        <v>44187</v>
      </c>
      <c r="M878" s="29"/>
      <c r="N878" s="29" t="s">
        <v>106</v>
      </c>
      <c r="O878" s="224"/>
    </row>
    <row r="879" spans="1:15" s="98" customFormat="1" ht="15.75" hidden="1">
      <c r="A879" s="18">
        <f>IF(D879&lt;&gt;"",SUBTOTAL(103,$D$9:D879),"")</f>
        <v>432</v>
      </c>
      <c r="B879" s="18">
        <v>202508</v>
      </c>
      <c r="C879" s="26" t="str">
        <f t="shared" si="19"/>
        <v>314</v>
      </c>
      <c r="D879" s="18">
        <v>72314001</v>
      </c>
      <c r="E879" s="25" t="s">
        <v>103</v>
      </c>
      <c r="F879" s="29" t="s">
        <v>1502</v>
      </c>
      <c r="G879" s="92" t="s">
        <v>1495</v>
      </c>
      <c r="H879" s="27" t="s">
        <v>1496</v>
      </c>
      <c r="I879" s="26" t="s">
        <v>900</v>
      </c>
      <c r="J879" s="26" t="s">
        <v>787</v>
      </c>
      <c r="K879" s="26" t="s">
        <v>104</v>
      </c>
      <c r="L879" s="28">
        <v>44825</v>
      </c>
      <c r="M879" s="29"/>
      <c r="N879" s="29" t="s">
        <v>106</v>
      </c>
      <c r="O879" s="224"/>
    </row>
    <row r="880" spans="1:15" s="5" customFormat="1" ht="15.75" hidden="1">
      <c r="A880" s="18">
        <f>IF(D880&lt;&gt;"",SUBTOTAL(103,$D$9:D880),"")</f>
        <v>432</v>
      </c>
      <c r="B880" s="18">
        <v>202508</v>
      </c>
      <c r="C880" s="26" t="str">
        <f t="shared" si="19"/>
        <v>314</v>
      </c>
      <c r="D880" s="18">
        <v>72314001</v>
      </c>
      <c r="E880" s="25" t="s">
        <v>103</v>
      </c>
      <c r="F880" s="29" t="s">
        <v>1502</v>
      </c>
      <c r="G880" s="92" t="s">
        <v>1497</v>
      </c>
      <c r="H880" s="27" t="s">
        <v>1498</v>
      </c>
      <c r="I880" s="26" t="s">
        <v>1499</v>
      </c>
      <c r="J880" s="26" t="s">
        <v>787</v>
      </c>
      <c r="K880" s="26" t="s">
        <v>104</v>
      </c>
      <c r="L880" s="28">
        <v>44706</v>
      </c>
      <c r="M880" s="29"/>
      <c r="N880" s="29" t="s">
        <v>106</v>
      </c>
      <c r="O880" s="24"/>
    </row>
    <row r="881" spans="1:15" s="5" customFormat="1" ht="15.75">
      <c r="A881" s="18">
        <f>IF(D881&lt;&gt;"",SUBTOTAL(103,$D$9:D881),"")</f>
        <v>433</v>
      </c>
      <c r="B881" s="18">
        <v>202508</v>
      </c>
      <c r="C881" s="18" t="str">
        <f t="shared" si="19"/>
        <v>314</v>
      </c>
      <c r="D881" s="18">
        <v>82314001</v>
      </c>
      <c r="E881" s="25" t="s">
        <v>103</v>
      </c>
      <c r="F881" s="27" t="s">
        <v>1500</v>
      </c>
      <c r="G881" s="29" t="s">
        <v>1461</v>
      </c>
      <c r="H881" s="27" t="s">
        <v>1462</v>
      </c>
      <c r="I881" s="26" t="s">
        <v>843</v>
      </c>
      <c r="J881" s="26" t="s">
        <v>759</v>
      </c>
      <c r="K881" s="26" t="s">
        <v>104</v>
      </c>
      <c r="L881" s="28"/>
      <c r="M881" s="29"/>
      <c r="N881" s="29" t="s">
        <v>643</v>
      </c>
      <c r="O881" s="24"/>
    </row>
    <row r="882" spans="1:15" s="5" customFormat="1" ht="15.75">
      <c r="A882" s="18">
        <f>IF(D882&lt;&gt;"",SUBTOTAL(103,$D$9:D882),"")</f>
        <v>434</v>
      </c>
      <c r="B882" s="18">
        <v>202508</v>
      </c>
      <c r="C882" s="18" t="str">
        <f t="shared" si="19"/>
        <v>314</v>
      </c>
      <c r="D882" s="18">
        <v>82314001</v>
      </c>
      <c r="E882" s="25" t="s">
        <v>103</v>
      </c>
      <c r="F882" s="27" t="s">
        <v>1500</v>
      </c>
      <c r="G882" s="29" t="s">
        <v>1463</v>
      </c>
      <c r="H882" s="27" t="s">
        <v>1464</v>
      </c>
      <c r="I882" s="26" t="s">
        <v>920</v>
      </c>
      <c r="J882" s="26" t="s">
        <v>759</v>
      </c>
      <c r="K882" s="26" t="s">
        <v>104</v>
      </c>
      <c r="L882" s="28"/>
      <c r="M882" s="29"/>
      <c r="N882" s="29" t="s">
        <v>644</v>
      </c>
      <c r="O882" s="24"/>
    </row>
    <row r="883" spans="1:15" s="5" customFormat="1" ht="15.75">
      <c r="A883" s="18">
        <f>IF(D883&lt;&gt;"",SUBTOTAL(103,$D$9:D883),"")</f>
        <v>435</v>
      </c>
      <c r="B883" s="18">
        <v>202508</v>
      </c>
      <c r="C883" s="18" t="str">
        <f t="shared" si="19"/>
        <v>314</v>
      </c>
      <c r="D883" s="18">
        <v>82314001</v>
      </c>
      <c r="E883" s="25" t="s">
        <v>103</v>
      </c>
      <c r="F883" s="27" t="s">
        <v>1500</v>
      </c>
      <c r="G883" s="29" t="s">
        <v>1465</v>
      </c>
      <c r="H883" s="27" t="s">
        <v>1466</v>
      </c>
      <c r="I883" s="26" t="s">
        <v>844</v>
      </c>
      <c r="J883" s="26" t="s">
        <v>759</v>
      </c>
      <c r="K883" s="26" t="s">
        <v>104</v>
      </c>
      <c r="L883" s="28"/>
      <c r="M883" s="29"/>
      <c r="N883" s="29" t="s">
        <v>644</v>
      </c>
      <c r="O883" s="24"/>
    </row>
    <row r="884" spans="1:15" s="5" customFormat="1" ht="15.75">
      <c r="A884" s="18">
        <f>IF(D884&lt;&gt;"",SUBTOTAL(103,$D$9:D884),"")</f>
        <v>436</v>
      </c>
      <c r="B884" s="18">
        <v>202508</v>
      </c>
      <c r="C884" s="18" t="str">
        <f t="shared" si="19"/>
        <v>314</v>
      </c>
      <c r="D884" s="18">
        <v>87314001</v>
      </c>
      <c r="E884" s="25" t="s">
        <v>103</v>
      </c>
      <c r="F884" s="80" t="s">
        <v>1501</v>
      </c>
      <c r="G884" s="80">
        <v>16443035</v>
      </c>
      <c r="H884" s="31" t="s">
        <v>1467</v>
      </c>
      <c r="I884" s="18" t="s">
        <v>1418</v>
      </c>
      <c r="J884" s="18" t="s">
        <v>759</v>
      </c>
      <c r="K884" s="26" t="s">
        <v>104</v>
      </c>
      <c r="L884" s="83">
        <v>44900</v>
      </c>
      <c r="M884" s="80"/>
      <c r="N884" s="80" t="s">
        <v>1468</v>
      </c>
      <c r="O884" s="24"/>
    </row>
    <row r="885" spans="1:15" s="5" customFormat="1" ht="15.75">
      <c r="A885" s="18">
        <f>IF(D885&lt;&gt;"",SUBTOTAL(103,$D$9:D885),"")</f>
        <v>437</v>
      </c>
      <c r="B885" s="18">
        <v>202508</v>
      </c>
      <c r="C885" s="18" t="str">
        <f t="shared" si="19"/>
        <v>314</v>
      </c>
      <c r="D885" s="18">
        <v>87314001</v>
      </c>
      <c r="E885" s="25" t="s">
        <v>103</v>
      </c>
      <c r="F885" s="80" t="s">
        <v>1501</v>
      </c>
      <c r="G885" s="80">
        <v>16623049</v>
      </c>
      <c r="H885" s="31" t="s">
        <v>1469</v>
      </c>
      <c r="I885" s="18" t="s">
        <v>1470</v>
      </c>
      <c r="J885" s="18" t="s">
        <v>759</v>
      </c>
      <c r="K885" s="26" t="s">
        <v>104</v>
      </c>
      <c r="L885" s="83">
        <v>41936</v>
      </c>
      <c r="M885" s="80"/>
      <c r="N885" s="80" t="s">
        <v>1471</v>
      </c>
      <c r="O885" s="24"/>
    </row>
    <row r="886" spans="1:15" s="5" customFormat="1" ht="15.75">
      <c r="A886" s="18">
        <f>IF(D886&lt;&gt;"",SUBTOTAL(103,$D$9:D886),"")</f>
        <v>438</v>
      </c>
      <c r="B886" s="18">
        <v>202508</v>
      </c>
      <c r="C886" s="18" t="str">
        <f t="shared" si="19"/>
        <v>314</v>
      </c>
      <c r="D886" s="18">
        <v>87314001</v>
      </c>
      <c r="E886" s="25" t="s">
        <v>103</v>
      </c>
      <c r="F886" s="80" t="s">
        <v>1501</v>
      </c>
      <c r="G886" s="29">
        <v>17041701</v>
      </c>
      <c r="H886" s="27" t="s">
        <v>1472</v>
      </c>
      <c r="I886" s="26" t="s">
        <v>1418</v>
      </c>
      <c r="J886" s="26" t="s">
        <v>759</v>
      </c>
      <c r="K886" s="26" t="s">
        <v>104</v>
      </c>
      <c r="L886" s="28">
        <v>45793</v>
      </c>
      <c r="M886" s="29"/>
      <c r="N886" s="29" t="s">
        <v>1473</v>
      </c>
      <c r="O886" s="24"/>
    </row>
    <row r="887" spans="1:15" s="5" customFormat="1" ht="15.75" hidden="1">
      <c r="A887" s="18">
        <f>IF(D887&lt;&gt;"",SUBTOTAL(103,$D$9:D887),"")</f>
        <v>438</v>
      </c>
      <c r="B887" s="18">
        <v>202508</v>
      </c>
      <c r="C887" s="18" t="str">
        <f t="shared" si="19"/>
        <v>317</v>
      </c>
      <c r="D887" s="18">
        <v>80317001</v>
      </c>
      <c r="E887" s="25" t="s">
        <v>87</v>
      </c>
      <c r="F887" s="29" t="s">
        <v>47</v>
      </c>
      <c r="G887" s="29" t="s">
        <v>756</v>
      </c>
      <c r="H887" s="27" t="s">
        <v>757</v>
      </c>
      <c r="I887" s="26" t="s">
        <v>814</v>
      </c>
      <c r="J887" s="26" t="s">
        <v>787</v>
      </c>
      <c r="K887" s="26" t="s">
        <v>104</v>
      </c>
      <c r="L887" s="28">
        <v>44201</v>
      </c>
      <c r="M887" s="28"/>
      <c r="N887" s="92" t="s">
        <v>758</v>
      </c>
      <c r="O887" s="24"/>
    </row>
    <row r="888" spans="1:15" s="79" customFormat="1" ht="15.75">
      <c r="A888" s="18">
        <f>IF(D888&lt;&gt;"",SUBTOTAL(103,$D$9:D888),"")</f>
        <v>439</v>
      </c>
      <c r="B888" s="18">
        <v>202508</v>
      </c>
      <c r="C888" s="18" t="str">
        <f t="shared" si="19"/>
        <v>317</v>
      </c>
      <c r="D888" s="18">
        <v>82317001</v>
      </c>
      <c r="E888" s="25" t="s">
        <v>87</v>
      </c>
      <c r="F888" s="29" t="s">
        <v>69</v>
      </c>
      <c r="G888" s="29" t="s">
        <v>672</v>
      </c>
      <c r="H888" s="27" t="s">
        <v>673</v>
      </c>
      <c r="I888" s="26" t="s">
        <v>843</v>
      </c>
      <c r="J888" s="26" t="s">
        <v>759</v>
      </c>
      <c r="K888" s="26" t="s">
        <v>104</v>
      </c>
      <c r="L888" s="28" t="s">
        <v>674</v>
      </c>
      <c r="M888" s="44"/>
      <c r="N888" s="92" t="s">
        <v>638</v>
      </c>
      <c r="O888" s="224"/>
    </row>
    <row r="889" spans="1:15" s="79" customFormat="1" ht="15.75">
      <c r="A889" s="18">
        <f>IF(D889&lt;&gt;"",SUBTOTAL(103,$D$9:D889),"")</f>
        <v>440</v>
      </c>
      <c r="B889" s="18">
        <v>202508</v>
      </c>
      <c r="C889" s="18" t="str">
        <f t="shared" si="19"/>
        <v>317</v>
      </c>
      <c r="D889" s="18">
        <v>82317001</v>
      </c>
      <c r="E889" s="25" t="s">
        <v>87</v>
      </c>
      <c r="F889" s="29" t="s">
        <v>69</v>
      </c>
      <c r="G889" s="29" t="s">
        <v>675</v>
      </c>
      <c r="H889" s="27" t="s">
        <v>395</v>
      </c>
      <c r="I889" s="26" t="s">
        <v>920</v>
      </c>
      <c r="J889" s="26" t="s">
        <v>759</v>
      </c>
      <c r="K889" s="26" t="s">
        <v>104</v>
      </c>
      <c r="L889" s="28" t="s">
        <v>676</v>
      </c>
      <c r="M889" s="44"/>
      <c r="N889" s="92" t="s">
        <v>638</v>
      </c>
      <c r="O889" s="224"/>
    </row>
    <row r="890" spans="1:15" s="79" customFormat="1" ht="15.75">
      <c r="A890" s="18">
        <f>IF(D890&lt;&gt;"",SUBTOTAL(103,$D$9:D890),"")</f>
        <v>441</v>
      </c>
      <c r="B890" s="18">
        <v>202508</v>
      </c>
      <c r="C890" s="18" t="str">
        <f t="shared" si="19"/>
        <v>317</v>
      </c>
      <c r="D890" s="18">
        <v>82317001</v>
      </c>
      <c r="E890" s="25" t="s">
        <v>87</v>
      </c>
      <c r="F890" s="29" t="s">
        <v>69</v>
      </c>
      <c r="G890" s="29" t="s">
        <v>677</v>
      </c>
      <c r="H890" s="27" t="s">
        <v>678</v>
      </c>
      <c r="I890" s="26" t="s">
        <v>924</v>
      </c>
      <c r="J890" s="26" t="s">
        <v>759</v>
      </c>
      <c r="K890" s="26" t="s">
        <v>104</v>
      </c>
      <c r="L890" s="28" t="s">
        <v>679</v>
      </c>
      <c r="M890" s="44"/>
      <c r="N890" s="92" t="s">
        <v>638</v>
      </c>
      <c r="O890" s="224"/>
    </row>
    <row r="891" spans="1:15" s="79" customFormat="1" ht="15.75" hidden="1">
      <c r="A891" s="18">
        <f>IF(D891&lt;&gt;"",SUBTOTAL(103,$D$9:D891),"")</f>
        <v>441</v>
      </c>
      <c r="B891" s="18">
        <v>202508</v>
      </c>
      <c r="C891" s="26" t="str">
        <f t="shared" si="19"/>
        <v>321</v>
      </c>
      <c r="D891" s="18">
        <v>72321001</v>
      </c>
      <c r="E891" s="31" t="s">
        <v>88</v>
      </c>
      <c r="F891" s="80" t="s">
        <v>1560</v>
      </c>
      <c r="G891" s="29" t="s">
        <v>1561</v>
      </c>
      <c r="H891" s="45" t="s">
        <v>1562</v>
      </c>
      <c r="I891" s="26" t="s">
        <v>886</v>
      </c>
      <c r="J891" s="26" t="s">
        <v>787</v>
      </c>
      <c r="K891" s="26" t="s">
        <v>104</v>
      </c>
      <c r="L891" s="28">
        <v>44683</v>
      </c>
      <c r="M891" s="29"/>
      <c r="N891" s="29" t="s">
        <v>106</v>
      </c>
      <c r="O891" s="224"/>
    </row>
    <row r="892" spans="1:15" s="79" customFormat="1" ht="15.75" hidden="1">
      <c r="A892" s="18">
        <f>IF(D892&lt;&gt;"",SUBTOTAL(103,$D$9:D892),"")</f>
        <v>441</v>
      </c>
      <c r="B892" s="18">
        <v>202508</v>
      </c>
      <c r="C892" s="26" t="str">
        <f t="shared" si="19"/>
        <v>321</v>
      </c>
      <c r="D892" s="18">
        <v>72321001</v>
      </c>
      <c r="E892" s="31" t="s">
        <v>88</v>
      </c>
      <c r="F892" s="80" t="s">
        <v>1560</v>
      </c>
      <c r="G892" s="29" t="s">
        <v>1563</v>
      </c>
      <c r="H892" s="27" t="s">
        <v>1564</v>
      </c>
      <c r="I892" s="26" t="s">
        <v>641</v>
      </c>
      <c r="J892" s="26" t="s">
        <v>787</v>
      </c>
      <c r="K892" s="26" t="s">
        <v>104</v>
      </c>
      <c r="L892" s="28">
        <v>45565</v>
      </c>
      <c r="M892" s="29"/>
      <c r="N892" s="29" t="s">
        <v>106</v>
      </c>
      <c r="O892" s="224"/>
    </row>
    <row r="893" spans="1:15" s="79" customFormat="1" ht="15.75" hidden="1">
      <c r="A893" s="18">
        <f>IF(D893&lt;&gt;"",SUBTOTAL(103,$D$9:D893),"")</f>
        <v>441</v>
      </c>
      <c r="B893" s="18">
        <v>202508</v>
      </c>
      <c r="C893" s="26" t="str">
        <f t="shared" si="19"/>
        <v>321</v>
      </c>
      <c r="D893" s="18">
        <v>72321001</v>
      </c>
      <c r="E893" s="31" t="s">
        <v>88</v>
      </c>
      <c r="F893" s="80" t="s">
        <v>1560</v>
      </c>
      <c r="G893" s="29" t="s">
        <v>1565</v>
      </c>
      <c r="H893" s="27" t="s">
        <v>1566</v>
      </c>
      <c r="I893" s="26" t="s">
        <v>641</v>
      </c>
      <c r="J893" s="26" t="s">
        <v>787</v>
      </c>
      <c r="K893" s="26" t="s">
        <v>104</v>
      </c>
      <c r="L893" s="28">
        <v>45730</v>
      </c>
      <c r="M893" s="29"/>
      <c r="N893" s="29" t="s">
        <v>106</v>
      </c>
      <c r="O893" s="224"/>
    </row>
    <row r="894" spans="1:15" s="79" customFormat="1" ht="15.75" hidden="1">
      <c r="A894" s="18">
        <f>IF(D894&lt;&gt;"",SUBTOTAL(103,$D$9:D894),"")</f>
        <v>441</v>
      </c>
      <c r="B894" s="18">
        <v>202508</v>
      </c>
      <c r="C894" s="26" t="str">
        <f t="shared" si="19"/>
        <v>321</v>
      </c>
      <c r="D894" s="18">
        <v>72321001</v>
      </c>
      <c r="E894" s="31" t="s">
        <v>88</v>
      </c>
      <c r="F894" s="80" t="s">
        <v>1560</v>
      </c>
      <c r="G894" s="29" t="s">
        <v>1567</v>
      </c>
      <c r="H894" s="27" t="s">
        <v>1568</v>
      </c>
      <c r="I894" s="26" t="s">
        <v>907</v>
      </c>
      <c r="J894" s="26" t="s">
        <v>787</v>
      </c>
      <c r="K894" s="26" t="s">
        <v>104</v>
      </c>
      <c r="L894" s="28" t="s">
        <v>351</v>
      </c>
      <c r="M894" s="29"/>
      <c r="N894" s="29" t="s">
        <v>108</v>
      </c>
      <c r="O894" s="224"/>
    </row>
    <row r="895" spans="1:15" s="79" customFormat="1" ht="15.75" hidden="1">
      <c r="A895" s="18">
        <f>IF(D895&lt;&gt;"",SUBTOTAL(103,$D$9:D895),"")</f>
        <v>441</v>
      </c>
      <c r="B895" s="18">
        <v>202508</v>
      </c>
      <c r="C895" s="26" t="str">
        <f t="shared" si="19"/>
        <v>321</v>
      </c>
      <c r="D895" s="18">
        <v>72321001</v>
      </c>
      <c r="E895" s="31" t="s">
        <v>88</v>
      </c>
      <c r="F895" s="80" t="s">
        <v>1560</v>
      </c>
      <c r="G895" s="29" t="s">
        <v>1569</v>
      </c>
      <c r="H895" s="27" t="s">
        <v>1570</v>
      </c>
      <c r="I895" s="26" t="s">
        <v>1499</v>
      </c>
      <c r="J895" s="26" t="s">
        <v>787</v>
      </c>
      <c r="K895" s="26" t="s">
        <v>104</v>
      </c>
      <c r="L895" s="28">
        <v>43875</v>
      </c>
      <c r="M895" s="29"/>
      <c r="N895" s="29" t="s">
        <v>1571</v>
      </c>
      <c r="O895" s="224"/>
    </row>
    <row r="896" spans="1:15" s="79" customFormat="1" ht="15.75" hidden="1">
      <c r="A896" s="18">
        <f>IF(D896&lt;&gt;"",SUBTOTAL(103,$D$9:D896),"")</f>
        <v>441</v>
      </c>
      <c r="B896" s="18">
        <v>202508</v>
      </c>
      <c r="C896" s="26" t="str">
        <f t="shared" si="19"/>
        <v>321</v>
      </c>
      <c r="D896" s="18">
        <v>72321001</v>
      </c>
      <c r="E896" s="31" t="s">
        <v>88</v>
      </c>
      <c r="F896" s="80" t="s">
        <v>1560</v>
      </c>
      <c r="G896" s="29" t="s">
        <v>1572</v>
      </c>
      <c r="H896" s="27" t="s">
        <v>1573</v>
      </c>
      <c r="I896" s="26" t="s">
        <v>1582</v>
      </c>
      <c r="J896" s="26" t="s">
        <v>787</v>
      </c>
      <c r="K896" s="26" t="s">
        <v>104</v>
      </c>
      <c r="L896" s="28">
        <v>44111</v>
      </c>
      <c r="M896" s="29"/>
      <c r="N896" s="29" t="s">
        <v>1571</v>
      </c>
      <c r="O896" s="224"/>
    </row>
    <row r="897" spans="1:15" s="79" customFormat="1" ht="15.75" hidden="1">
      <c r="A897" s="18">
        <f>IF(D897&lt;&gt;"",SUBTOTAL(103,$D$9:D897),"")</f>
        <v>441</v>
      </c>
      <c r="B897" s="18">
        <v>202508</v>
      </c>
      <c r="C897" s="26" t="str">
        <f t="shared" si="19"/>
        <v>321</v>
      </c>
      <c r="D897" s="18">
        <v>72321001</v>
      </c>
      <c r="E897" s="31" t="s">
        <v>88</v>
      </c>
      <c r="F897" s="80" t="s">
        <v>1560</v>
      </c>
      <c r="G897" s="29" t="s">
        <v>1574</v>
      </c>
      <c r="H897" s="27" t="s">
        <v>1575</v>
      </c>
      <c r="I897" s="26" t="s">
        <v>1499</v>
      </c>
      <c r="J897" s="26" t="s">
        <v>787</v>
      </c>
      <c r="K897" s="26" t="s">
        <v>104</v>
      </c>
      <c r="L897" s="28">
        <v>45198</v>
      </c>
      <c r="M897" s="29"/>
      <c r="N897" s="29" t="s">
        <v>1571</v>
      </c>
      <c r="O897" s="224"/>
    </row>
    <row r="898" spans="1:15" s="79" customFormat="1" ht="15.75" hidden="1">
      <c r="A898" s="18">
        <f>IF(D898&lt;&gt;"",SUBTOTAL(103,$D$9:D898),"")</f>
        <v>441</v>
      </c>
      <c r="B898" s="18">
        <v>202508</v>
      </c>
      <c r="C898" s="26" t="str">
        <f t="shared" si="19"/>
        <v>321</v>
      </c>
      <c r="D898" s="18">
        <v>72321001</v>
      </c>
      <c r="E898" s="31" t="s">
        <v>88</v>
      </c>
      <c r="F898" s="80" t="s">
        <v>1560</v>
      </c>
      <c r="G898" s="29" t="s">
        <v>1576</v>
      </c>
      <c r="H898" s="27" t="s">
        <v>1577</v>
      </c>
      <c r="I898" s="26" t="s">
        <v>1499</v>
      </c>
      <c r="J898" s="26" t="s">
        <v>787</v>
      </c>
      <c r="K898" s="26" t="s">
        <v>104</v>
      </c>
      <c r="L898" s="28">
        <v>45198</v>
      </c>
      <c r="M898" s="29"/>
      <c r="N898" s="29" t="s">
        <v>1571</v>
      </c>
      <c r="O898" s="224"/>
    </row>
    <row r="899" spans="1:15" s="79" customFormat="1" ht="15.75" hidden="1">
      <c r="A899" s="18">
        <f>IF(D899&lt;&gt;"",SUBTOTAL(103,$D$9:D899),"")</f>
        <v>441</v>
      </c>
      <c r="B899" s="18">
        <v>202508</v>
      </c>
      <c r="C899" s="18" t="str">
        <f t="shared" si="19"/>
        <v>321</v>
      </c>
      <c r="D899" s="18">
        <v>80321001</v>
      </c>
      <c r="E899" s="31" t="s">
        <v>88</v>
      </c>
      <c r="F899" s="27" t="s">
        <v>1578</v>
      </c>
      <c r="G899" s="29" t="s">
        <v>288</v>
      </c>
      <c r="H899" s="27" t="s">
        <v>289</v>
      </c>
      <c r="I899" s="26"/>
      <c r="J899" s="26" t="s">
        <v>787</v>
      </c>
      <c r="K899" s="26" t="s">
        <v>104</v>
      </c>
      <c r="L899" s="28">
        <v>44682</v>
      </c>
      <c r="M899" s="27"/>
      <c r="N899" s="29" t="s">
        <v>290</v>
      </c>
      <c r="O899" s="224"/>
    </row>
    <row r="900" spans="1:15" s="79" customFormat="1" ht="15.75" hidden="1">
      <c r="A900" s="18">
        <f>IF(D900&lt;&gt;"",SUBTOTAL(103,$D$9:D900),"")</f>
        <v>441</v>
      </c>
      <c r="B900" s="18">
        <v>202508</v>
      </c>
      <c r="C900" s="18" t="str">
        <f t="shared" si="19"/>
        <v>321</v>
      </c>
      <c r="D900" s="18">
        <v>80321001</v>
      </c>
      <c r="E900" s="31" t="s">
        <v>88</v>
      </c>
      <c r="F900" s="27" t="s">
        <v>1578</v>
      </c>
      <c r="G900" s="29" t="s">
        <v>291</v>
      </c>
      <c r="H900" s="27" t="s">
        <v>292</v>
      </c>
      <c r="I900" s="26"/>
      <c r="J900" s="26" t="s">
        <v>787</v>
      </c>
      <c r="K900" s="26" t="s">
        <v>104</v>
      </c>
      <c r="L900" s="28">
        <v>44852</v>
      </c>
      <c r="M900" s="27"/>
      <c r="N900" s="29" t="s">
        <v>290</v>
      </c>
      <c r="O900" s="224"/>
    </row>
    <row r="901" spans="1:15" s="79" customFormat="1" ht="15.75" hidden="1">
      <c r="A901" s="18">
        <f>IF(D901&lt;&gt;"",SUBTOTAL(103,$D$9:D901),"")</f>
        <v>441</v>
      </c>
      <c r="B901" s="18">
        <v>202508</v>
      </c>
      <c r="C901" s="18" t="str">
        <f t="shared" si="19"/>
        <v>321</v>
      </c>
      <c r="D901" s="18">
        <v>80321001</v>
      </c>
      <c r="E901" s="31" t="s">
        <v>88</v>
      </c>
      <c r="F901" s="27" t="s">
        <v>1578</v>
      </c>
      <c r="G901" s="29" t="s">
        <v>293</v>
      </c>
      <c r="H901" s="27" t="s">
        <v>292</v>
      </c>
      <c r="I901" s="26"/>
      <c r="J901" s="26" t="s">
        <v>787</v>
      </c>
      <c r="K901" s="26" t="s">
        <v>104</v>
      </c>
      <c r="L901" s="28">
        <v>44853</v>
      </c>
      <c r="M901" s="27"/>
      <c r="N901" s="29" t="s">
        <v>290</v>
      </c>
      <c r="O901" s="224"/>
    </row>
    <row r="902" spans="1:15" s="79" customFormat="1" ht="15.75" hidden="1">
      <c r="A902" s="18">
        <f>IF(D902&lt;&gt;"",SUBTOTAL(103,$D$9:D902),"")</f>
        <v>441</v>
      </c>
      <c r="B902" s="18">
        <v>202508</v>
      </c>
      <c r="C902" s="18" t="str">
        <f t="shared" si="19"/>
        <v>321</v>
      </c>
      <c r="D902" s="18">
        <v>80321001</v>
      </c>
      <c r="E902" s="31" t="s">
        <v>88</v>
      </c>
      <c r="F902" s="27" t="s">
        <v>1578</v>
      </c>
      <c r="G902" s="29" t="s">
        <v>294</v>
      </c>
      <c r="H902" s="27" t="s">
        <v>295</v>
      </c>
      <c r="I902" s="26"/>
      <c r="J902" s="26" t="s">
        <v>787</v>
      </c>
      <c r="K902" s="26" t="s">
        <v>104</v>
      </c>
      <c r="L902" s="28">
        <v>44846</v>
      </c>
      <c r="M902" s="27"/>
      <c r="N902" s="29" t="s">
        <v>290</v>
      </c>
      <c r="O902" s="224"/>
    </row>
    <row r="903" spans="1:15" s="79" customFormat="1" ht="15.75" hidden="1">
      <c r="A903" s="18">
        <f>IF(D903&lt;&gt;"",SUBTOTAL(103,$D$9:D903),"")</f>
        <v>441</v>
      </c>
      <c r="B903" s="18">
        <v>202508</v>
      </c>
      <c r="C903" s="18" t="str">
        <f t="shared" si="19"/>
        <v>321</v>
      </c>
      <c r="D903" s="18">
        <v>80321001</v>
      </c>
      <c r="E903" s="31" t="s">
        <v>88</v>
      </c>
      <c r="F903" s="27" t="s">
        <v>1578</v>
      </c>
      <c r="G903" s="29" t="s">
        <v>297</v>
      </c>
      <c r="H903" s="27" t="s">
        <v>298</v>
      </c>
      <c r="I903" s="26"/>
      <c r="J903" s="26" t="s">
        <v>787</v>
      </c>
      <c r="K903" s="26" t="s">
        <v>104</v>
      </c>
      <c r="L903" s="28">
        <v>43970</v>
      </c>
      <c r="M903" s="27"/>
      <c r="N903" s="29" t="s">
        <v>290</v>
      </c>
      <c r="O903" s="224"/>
    </row>
    <row r="904" spans="1:15" s="79" customFormat="1" ht="15.75" hidden="1">
      <c r="A904" s="18">
        <f>IF(D904&lt;&gt;"",SUBTOTAL(103,$D$9:D904),"")</f>
        <v>441</v>
      </c>
      <c r="B904" s="18">
        <v>202508</v>
      </c>
      <c r="C904" s="18" t="str">
        <f t="shared" si="19"/>
        <v>321</v>
      </c>
      <c r="D904" s="18">
        <v>80321001</v>
      </c>
      <c r="E904" s="31" t="s">
        <v>88</v>
      </c>
      <c r="F904" s="27" t="s">
        <v>1578</v>
      </c>
      <c r="G904" s="29" t="s">
        <v>299</v>
      </c>
      <c r="H904" s="27" t="s">
        <v>298</v>
      </c>
      <c r="I904" s="26"/>
      <c r="J904" s="26" t="s">
        <v>787</v>
      </c>
      <c r="K904" s="26" t="s">
        <v>104</v>
      </c>
      <c r="L904" s="28">
        <v>44859</v>
      </c>
      <c r="M904" s="27"/>
      <c r="N904" s="29" t="s">
        <v>290</v>
      </c>
      <c r="O904" s="224"/>
    </row>
    <row r="905" spans="1:15" s="79" customFormat="1" ht="15.75" hidden="1">
      <c r="A905" s="18">
        <f>IF(D905&lt;&gt;"",SUBTOTAL(103,$D$9:D905),"")</f>
        <v>441</v>
      </c>
      <c r="B905" s="18">
        <v>202508</v>
      </c>
      <c r="C905" s="18" t="str">
        <f t="shared" ref="C905:C965" si="21">MID(D905,3,3)</f>
        <v>321</v>
      </c>
      <c r="D905" s="18">
        <v>80321001</v>
      </c>
      <c r="E905" s="31" t="s">
        <v>88</v>
      </c>
      <c r="F905" s="27" t="s">
        <v>1578</v>
      </c>
      <c r="G905" s="29" t="s">
        <v>300</v>
      </c>
      <c r="H905" s="27" t="s">
        <v>298</v>
      </c>
      <c r="I905" s="26"/>
      <c r="J905" s="26" t="s">
        <v>787</v>
      </c>
      <c r="K905" s="26" t="s">
        <v>104</v>
      </c>
      <c r="L905" s="28">
        <v>44859</v>
      </c>
      <c r="M905" s="27"/>
      <c r="N905" s="29" t="s">
        <v>290</v>
      </c>
      <c r="O905" s="224"/>
    </row>
    <row r="906" spans="1:15" s="79" customFormat="1" ht="15.75" hidden="1">
      <c r="A906" s="18">
        <f>IF(D906&lt;&gt;"",SUBTOTAL(103,$D$9:D906),"")</f>
        <v>441</v>
      </c>
      <c r="B906" s="18">
        <v>202508</v>
      </c>
      <c r="C906" s="18" t="str">
        <f t="shared" si="21"/>
        <v>321</v>
      </c>
      <c r="D906" s="18">
        <v>80321001</v>
      </c>
      <c r="E906" s="31" t="s">
        <v>88</v>
      </c>
      <c r="F906" s="27" t="s">
        <v>1578</v>
      </c>
      <c r="G906" s="29" t="s">
        <v>301</v>
      </c>
      <c r="H906" s="27" t="s">
        <v>298</v>
      </c>
      <c r="I906" s="26"/>
      <c r="J906" s="26" t="s">
        <v>787</v>
      </c>
      <c r="K906" s="26" t="s">
        <v>104</v>
      </c>
      <c r="L906" s="28">
        <v>44859</v>
      </c>
      <c r="M906" s="27"/>
      <c r="N906" s="29" t="s">
        <v>290</v>
      </c>
      <c r="O906" s="224"/>
    </row>
    <row r="907" spans="1:15" s="79" customFormat="1" ht="15.75" hidden="1">
      <c r="A907" s="18">
        <f>IF(D907&lt;&gt;"",SUBTOTAL(103,$D$9:D907),"")</f>
        <v>441</v>
      </c>
      <c r="B907" s="18">
        <v>202508</v>
      </c>
      <c r="C907" s="18" t="str">
        <f t="shared" si="21"/>
        <v>321</v>
      </c>
      <c r="D907" s="18">
        <v>80321001</v>
      </c>
      <c r="E907" s="31" t="s">
        <v>88</v>
      </c>
      <c r="F907" s="27" t="s">
        <v>1578</v>
      </c>
      <c r="G907" s="29" t="s">
        <v>302</v>
      </c>
      <c r="H907" s="27" t="s">
        <v>298</v>
      </c>
      <c r="I907" s="26"/>
      <c r="J907" s="26" t="s">
        <v>787</v>
      </c>
      <c r="K907" s="26" t="s">
        <v>104</v>
      </c>
      <c r="L907" s="28">
        <v>44859</v>
      </c>
      <c r="M907" s="27"/>
      <c r="N907" s="29" t="s">
        <v>290</v>
      </c>
      <c r="O907" s="224"/>
    </row>
    <row r="908" spans="1:15" s="79" customFormat="1" ht="15.75" hidden="1">
      <c r="A908" s="18">
        <f>IF(D908&lt;&gt;"",SUBTOTAL(103,$D$9:D908),"")</f>
        <v>441</v>
      </c>
      <c r="B908" s="18">
        <v>202508</v>
      </c>
      <c r="C908" s="18" t="str">
        <f t="shared" si="21"/>
        <v>321</v>
      </c>
      <c r="D908" s="18">
        <v>80321001</v>
      </c>
      <c r="E908" s="31" t="s">
        <v>88</v>
      </c>
      <c r="F908" s="27" t="s">
        <v>1578</v>
      </c>
      <c r="G908" s="29" t="s">
        <v>303</v>
      </c>
      <c r="H908" s="27" t="s">
        <v>298</v>
      </c>
      <c r="I908" s="26"/>
      <c r="J908" s="26" t="s">
        <v>787</v>
      </c>
      <c r="K908" s="26" t="s">
        <v>104</v>
      </c>
      <c r="L908" s="28">
        <v>43970</v>
      </c>
      <c r="M908" s="27"/>
      <c r="N908" s="29" t="s">
        <v>290</v>
      </c>
      <c r="O908" s="224"/>
    </row>
    <row r="909" spans="1:15" s="79" customFormat="1" ht="15.75" hidden="1">
      <c r="A909" s="18">
        <f>IF(D909&lt;&gt;"",SUBTOTAL(103,$D$9:D909),"")</f>
        <v>441</v>
      </c>
      <c r="B909" s="18">
        <v>202508</v>
      </c>
      <c r="C909" s="18" t="str">
        <f t="shared" si="21"/>
        <v>321</v>
      </c>
      <c r="D909" s="18">
        <v>80321001</v>
      </c>
      <c r="E909" s="31" t="s">
        <v>88</v>
      </c>
      <c r="F909" s="27" t="s">
        <v>1578</v>
      </c>
      <c r="G909" s="29" t="s">
        <v>304</v>
      </c>
      <c r="H909" s="27" t="s">
        <v>298</v>
      </c>
      <c r="I909" s="26"/>
      <c r="J909" s="26" t="s">
        <v>787</v>
      </c>
      <c r="K909" s="26" t="s">
        <v>104</v>
      </c>
      <c r="L909" s="28">
        <v>44859</v>
      </c>
      <c r="M909" s="27"/>
      <c r="N909" s="29" t="s">
        <v>290</v>
      </c>
      <c r="O909" s="224"/>
    </row>
    <row r="910" spans="1:15" s="79" customFormat="1" ht="15.75" hidden="1">
      <c r="A910" s="18">
        <f>IF(D910&lt;&gt;"",SUBTOTAL(103,$D$9:D910),"")</f>
        <v>441</v>
      </c>
      <c r="B910" s="18">
        <v>202508</v>
      </c>
      <c r="C910" s="18" t="str">
        <f t="shared" si="21"/>
        <v>321</v>
      </c>
      <c r="D910" s="18">
        <v>80321001</v>
      </c>
      <c r="E910" s="31" t="s">
        <v>88</v>
      </c>
      <c r="F910" s="27" t="s">
        <v>1578</v>
      </c>
      <c r="G910" s="29" t="s">
        <v>305</v>
      </c>
      <c r="H910" s="27" t="s">
        <v>298</v>
      </c>
      <c r="I910" s="26"/>
      <c r="J910" s="26" t="s">
        <v>787</v>
      </c>
      <c r="K910" s="26" t="s">
        <v>104</v>
      </c>
      <c r="L910" s="28">
        <v>45264</v>
      </c>
      <c r="M910" s="27"/>
      <c r="N910" s="29" t="s">
        <v>290</v>
      </c>
      <c r="O910" s="224"/>
    </row>
    <row r="911" spans="1:15" s="79" customFormat="1" ht="15.75" hidden="1">
      <c r="A911" s="18">
        <f>IF(D911&lt;&gt;"",SUBTOTAL(103,$D$9:D911),"")</f>
        <v>441</v>
      </c>
      <c r="B911" s="18">
        <v>202508</v>
      </c>
      <c r="C911" s="18" t="str">
        <f t="shared" si="21"/>
        <v>321</v>
      </c>
      <c r="D911" s="18">
        <v>80321001</v>
      </c>
      <c r="E911" s="31" t="s">
        <v>88</v>
      </c>
      <c r="F911" s="27" t="s">
        <v>1578</v>
      </c>
      <c r="G911" s="29" t="s">
        <v>306</v>
      </c>
      <c r="H911" s="27" t="s">
        <v>298</v>
      </c>
      <c r="I911" s="26"/>
      <c r="J911" s="26" t="s">
        <v>787</v>
      </c>
      <c r="K911" s="26" t="s">
        <v>104</v>
      </c>
      <c r="L911" s="28">
        <v>45264</v>
      </c>
      <c r="M911" s="27"/>
      <c r="N911" s="29" t="s">
        <v>290</v>
      </c>
      <c r="O911" s="224"/>
    </row>
    <row r="912" spans="1:15" s="79" customFormat="1" ht="15.75" hidden="1">
      <c r="A912" s="18">
        <f>IF(D912&lt;&gt;"",SUBTOTAL(103,$D$9:D912),"")</f>
        <v>441</v>
      </c>
      <c r="B912" s="18">
        <v>202508</v>
      </c>
      <c r="C912" s="18" t="str">
        <f t="shared" si="21"/>
        <v>321</v>
      </c>
      <c r="D912" s="18">
        <v>80321001</v>
      </c>
      <c r="E912" s="31" t="s">
        <v>88</v>
      </c>
      <c r="F912" s="27" t="s">
        <v>1578</v>
      </c>
      <c r="G912" s="29" t="s">
        <v>307</v>
      </c>
      <c r="H912" s="27" t="s">
        <v>308</v>
      </c>
      <c r="I912" s="26"/>
      <c r="J912" s="26" t="s">
        <v>787</v>
      </c>
      <c r="K912" s="26" t="s">
        <v>104</v>
      </c>
      <c r="L912" s="28">
        <v>43971</v>
      </c>
      <c r="M912" s="27"/>
      <c r="N912" s="29" t="s">
        <v>290</v>
      </c>
      <c r="O912" s="224"/>
    </row>
    <row r="913" spans="1:16" s="79" customFormat="1" ht="15.75" hidden="1">
      <c r="A913" s="18">
        <f>IF(D913&lt;&gt;"",SUBTOTAL(103,$D$9:D913),"")</f>
        <v>441</v>
      </c>
      <c r="B913" s="18">
        <v>202508</v>
      </c>
      <c r="C913" s="18" t="str">
        <f t="shared" si="21"/>
        <v>321</v>
      </c>
      <c r="D913" s="18">
        <v>80321001</v>
      </c>
      <c r="E913" s="31" t="s">
        <v>88</v>
      </c>
      <c r="F913" s="27" t="s">
        <v>1578</v>
      </c>
      <c r="G913" s="29" t="s">
        <v>309</v>
      </c>
      <c r="H913" s="27" t="s">
        <v>1579</v>
      </c>
      <c r="I913" s="26"/>
      <c r="J913" s="26" t="s">
        <v>787</v>
      </c>
      <c r="K913" s="26" t="s">
        <v>104</v>
      </c>
      <c r="L913" s="28">
        <v>44329</v>
      </c>
      <c r="M913" s="27"/>
      <c r="N913" s="29" t="s">
        <v>290</v>
      </c>
      <c r="O913" s="224"/>
    </row>
    <row r="914" spans="1:16" s="79" customFormat="1" ht="15.75" hidden="1">
      <c r="A914" s="18">
        <f>IF(D914&lt;&gt;"",SUBTOTAL(103,$D$9:D914),"")</f>
        <v>441</v>
      </c>
      <c r="B914" s="18">
        <v>202508</v>
      </c>
      <c r="C914" s="18" t="str">
        <f t="shared" si="21"/>
        <v>321</v>
      </c>
      <c r="D914" s="18">
        <v>80321001</v>
      </c>
      <c r="E914" s="31" t="s">
        <v>88</v>
      </c>
      <c r="F914" s="27" t="s">
        <v>1578</v>
      </c>
      <c r="G914" s="29" t="s">
        <v>311</v>
      </c>
      <c r="H914" s="27" t="s">
        <v>289</v>
      </c>
      <c r="I914" s="26"/>
      <c r="J914" s="26" t="s">
        <v>787</v>
      </c>
      <c r="K914" s="26" t="s">
        <v>104</v>
      </c>
      <c r="L914" s="28">
        <v>44846</v>
      </c>
      <c r="M914" s="27"/>
      <c r="N914" s="29" t="s">
        <v>290</v>
      </c>
      <c r="O914" s="224"/>
    </row>
    <row r="915" spans="1:16" s="79" customFormat="1" ht="15.75" hidden="1">
      <c r="A915" s="18">
        <f>IF(D915&lt;&gt;"",SUBTOTAL(103,$D$9:D915),"")</f>
        <v>441</v>
      </c>
      <c r="B915" s="18">
        <v>202508</v>
      </c>
      <c r="C915" s="18" t="str">
        <f t="shared" si="21"/>
        <v>321</v>
      </c>
      <c r="D915" s="18">
        <v>80321001</v>
      </c>
      <c r="E915" s="31" t="s">
        <v>88</v>
      </c>
      <c r="F915" s="27" t="s">
        <v>1578</v>
      </c>
      <c r="G915" s="29" t="s">
        <v>1580</v>
      </c>
      <c r="H915" s="27" t="s">
        <v>1581</v>
      </c>
      <c r="I915" s="26"/>
      <c r="J915" s="26" t="s">
        <v>787</v>
      </c>
      <c r="K915" s="26" t="s">
        <v>104</v>
      </c>
      <c r="L915" s="28">
        <v>45818</v>
      </c>
      <c r="M915" s="27"/>
      <c r="N915" s="29" t="s">
        <v>290</v>
      </c>
      <c r="O915" s="224"/>
    </row>
    <row r="916" spans="1:16" s="79" customFormat="1" ht="15.75" hidden="1">
      <c r="A916" s="18">
        <f>IF(D916&lt;&gt;"",SUBTOTAL(103,$D$9:D916),"")</f>
        <v>441</v>
      </c>
      <c r="B916" s="18">
        <v>202508</v>
      </c>
      <c r="C916" s="18" t="str">
        <f t="shared" si="21"/>
        <v>321</v>
      </c>
      <c r="D916" s="18">
        <v>80321001</v>
      </c>
      <c r="E916" s="31" t="s">
        <v>88</v>
      </c>
      <c r="F916" s="27" t="s">
        <v>1578</v>
      </c>
      <c r="G916" s="92" t="s">
        <v>312</v>
      </c>
      <c r="H916" s="27" t="s">
        <v>313</v>
      </c>
      <c r="I916" s="26"/>
      <c r="J916" s="26" t="s">
        <v>787</v>
      </c>
      <c r="K916" s="26" t="s">
        <v>104</v>
      </c>
      <c r="L916" s="28">
        <v>44619</v>
      </c>
      <c r="M916" s="27"/>
      <c r="N916" s="29" t="s">
        <v>290</v>
      </c>
      <c r="O916" s="224"/>
    </row>
    <row r="917" spans="1:16" s="79" customFormat="1" ht="31.5" hidden="1">
      <c r="A917" s="18">
        <f>IF(D917&lt;&gt;"",SUBTOTAL(103,$D$9:D917),"")</f>
        <v>441</v>
      </c>
      <c r="B917" s="18">
        <v>202508</v>
      </c>
      <c r="C917" s="18" t="str">
        <f t="shared" si="21"/>
        <v>321</v>
      </c>
      <c r="D917" s="18">
        <v>80321002</v>
      </c>
      <c r="E917" s="25" t="s">
        <v>88</v>
      </c>
      <c r="F917" s="43" t="s">
        <v>1539</v>
      </c>
      <c r="G917" s="43" t="s">
        <v>1540</v>
      </c>
      <c r="H917" s="45" t="s">
        <v>1541</v>
      </c>
      <c r="I917" s="39" t="s">
        <v>814</v>
      </c>
      <c r="J917" s="39" t="s">
        <v>787</v>
      </c>
      <c r="K917" s="26" t="s">
        <v>104</v>
      </c>
      <c r="L917" s="120" t="s">
        <v>1208</v>
      </c>
      <c r="M917" s="43"/>
      <c r="N917" s="43" t="s">
        <v>686</v>
      </c>
      <c r="O917" s="224"/>
    </row>
    <row r="918" spans="1:16" s="79" customFormat="1" ht="31.5">
      <c r="A918" s="18">
        <f>IF(D918&lt;&gt;"",SUBTOTAL(103,$D$9:D918),"")</f>
        <v>442</v>
      </c>
      <c r="B918" s="18">
        <v>202508</v>
      </c>
      <c r="C918" s="18" t="str">
        <f t="shared" si="21"/>
        <v>321</v>
      </c>
      <c r="D918" s="18">
        <v>82321001</v>
      </c>
      <c r="E918" s="25" t="s">
        <v>88</v>
      </c>
      <c r="F918" s="45" t="s">
        <v>1542</v>
      </c>
      <c r="G918" s="43" t="s">
        <v>680</v>
      </c>
      <c r="H918" s="45" t="s">
        <v>1543</v>
      </c>
      <c r="I918" s="39" t="s">
        <v>920</v>
      </c>
      <c r="J918" s="39" t="s">
        <v>759</v>
      </c>
      <c r="K918" s="26" t="s">
        <v>104</v>
      </c>
      <c r="L918" s="150">
        <v>43210</v>
      </c>
      <c r="M918" s="45"/>
      <c r="N918" s="43" t="s">
        <v>685</v>
      </c>
      <c r="O918" s="224"/>
    </row>
    <row r="919" spans="1:16" s="79" customFormat="1" ht="31.5">
      <c r="A919" s="18">
        <f>IF(D919&lt;&gt;"",SUBTOTAL(103,$D$9:D919),"")</f>
        <v>443</v>
      </c>
      <c r="B919" s="18">
        <v>202508</v>
      </c>
      <c r="C919" s="18" t="str">
        <f t="shared" si="21"/>
        <v>321</v>
      </c>
      <c r="D919" s="18">
        <v>82321001</v>
      </c>
      <c r="E919" s="25" t="s">
        <v>88</v>
      </c>
      <c r="F919" s="45" t="s">
        <v>1542</v>
      </c>
      <c r="G919" s="43" t="s">
        <v>681</v>
      </c>
      <c r="H919" s="45" t="s">
        <v>1544</v>
      </c>
      <c r="I919" s="39" t="s">
        <v>1366</v>
      </c>
      <c r="J919" s="39" t="s">
        <v>759</v>
      </c>
      <c r="K919" s="26" t="s">
        <v>104</v>
      </c>
      <c r="L919" s="150">
        <v>45415</v>
      </c>
      <c r="M919" s="45"/>
      <c r="N919" s="43" t="s">
        <v>686</v>
      </c>
      <c r="O919" s="224"/>
    </row>
    <row r="920" spans="1:16" s="79" customFormat="1" ht="15.75">
      <c r="A920" s="18">
        <f>IF(D920&lt;&gt;"",SUBTOTAL(103,$D$9:D920),"")</f>
        <v>444</v>
      </c>
      <c r="B920" s="18">
        <v>202508</v>
      </c>
      <c r="C920" s="18" t="str">
        <f t="shared" si="21"/>
        <v>321</v>
      </c>
      <c r="D920" s="18">
        <v>82321001</v>
      </c>
      <c r="E920" s="31" t="s">
        <v>88</v>
      </c>
      <c r="F920" s="27" t="s">
        <v>1542</v>
      </c>
      <c r="G920" s="29" t="s">
        <v>682</v>
      </c>
      <c r="H920" s="27" t="s">
        <v>1545</v>
      </c>
      <c r="I920" s="26" t="s">
        <v>1366</v>
      </c>
      <c r="J920" s="26" t="s">
        <v>759</v>
      </c>
      <c r="K920" s="26" t="s">
        <v>104</v>
      </c>
      <c r="L920" s="28">
        <v>45639</v>
      </c>
      <c r="M920" s="27"/>
      <c r="N920" s="29" t="s">
        <v>686</v>
      </c>
      <c r="O920" s="224"/>
    </row>
    <row r="921" spans="1:16" s="79" customFormat="1" ht="15.75">
      <c r="A921" s="18">
        <f>IF(D921&lt;&gt;"",SUBTOTAL(103,$D$9:D921),"")</f>
        <v>445</v>
      </c>
      <c r="B921" s="18">
        <v>202508</v>
      </c>
      <c r="C921" s="18" t="str">
        <f t="shared" si="21"/>
        <v>321</v>
      </c>
      <c r="D921" s="18">
        <v>82321001</v>
      </c>
      <c r="E921" s="31" t="s">
        <v>88</v>
      </c>
      <c r="F921" s="27" t="s">
        <v>1542</v>
      </c>
      <c r="G921" s="29" t="s">
        <v>683</v>
      </c>
      <c r="H921" s="27" t="s">
        <v>1546</v>
      </c>
      <c r="I921" s="26" t="s">
        <v>924</v>
      </c>
      <c r="J921" s="26" t="s">
        <v>759</v>
      </c>
      <c r="K921" s="26" t="s">
        <v>104</v>
      </c>
      <c r="L921" s="28">
        <v>44889</v>
      </c>
      <c r="M921" s="27"/>
      <c r="N921" s="29" t="s">
        <v>685</v>
      </c>
      <c r="O921" s="224"/>
    </row>
    <row r="922" spans="1:16" s="79" customFormat="1" ht="15.75">
      <c r="A922" s="18">
        <f>IF(D922&lt;&gt;"",SUBTOTAL(103,$D$9:D922),"")</f>
        <v>446</v>
      </c>
      <c r="B922" s="18">
        <v>202508</v>
      </c>
      <c r="C922" s="18" t="str">
        <f t="shared" si="21"/>
        <v>321</v>
      </c>
      <c r="D922" s="18">
        <v>82321001</v>
      </c>
      <c r="E922" s="31" t="s">
        <v>88</v>
      </c>
      <c r="F922" s="27" t="s">
        <v>1542</v>
      </c>
      <c r="G922" s="29" t="s">
        <v>684</v>
      </c>
      <c r="H922" s="27" t="s">
        <v>1547</v>
      </c>
      <c r="I922" s="26" t="s">
        <v>925</v>
      </c>
      <c r="J922" s="26" t="s">
        <v>759</v>
      </c>
      <c r="K922" s="26" t="s">
        <v>104</v>
      </c>
      <c r="L922" s="28">
        <v>44774</v>
      </c>
      <c r="M922" s="27"/>
      <c r="N922" s="29" t="s">
        <v>685</v>
      </c>
      <c r="O922" s="224"/>
    </row>
    <row r="923" spans="1:16" s="79" customFormat="1" ht="15.75">
      <c r="A923" s="18">
        <f>IF(D923&lt;&gt;"",SUBTOTAL(103,$D$9:D923),"")</f>
        <v>447</v>
      </c>
      <c r="B923" s="18">
        <v>202508</v>
      </c>
      <c r="C923" s="18" t="str">
        <f t="shared" si="21"/>
        <v>321</v>
      </c>
      <c r="D923" s="18">
        <v>87321001</v>
      </c>
      <c r="E923" s="31" t="s">
        <v>88</v>
      </c>
      <c r="F923" s="43" t="s">
        <v>1548</v>
      </c>
      <c r="G923" s="43" t="s">
        <v>1549</v>
      </c>
      <c r="H923" s="45" t="s">
        <v>1550</v>
      </c>
      <c r="I923" s="39" t="s">
        <v>1418</v>
      </c>
      <c r="J923" s="39" t="s">
        <v>759</v>
      </c>
      <c r="K923" s="26" t="s">
        <v>104</v>
      </c>
      <c r="L923" s="120" t="s">
        <v>1551</v>
      </c>
      <c r="M923" s="43"/>
      <c r="N923" s="43" t="s">
        <v>316</v>
      </c>
      <c r="O923" s="224"/>
      <c r="P923" s="129"/>
    </row>
    <row r="924" spans="1:16" s="79" customFormat="1" ht="15.75">
      <c r="A924" s="18">
        <f>IF(D924&lt;&gt;"",SUBTOTAL(103,$D$9:D924),"")</f>
        <v>448</v>
      </c>
      <c r="B924" s="18">
        <v>202508</v>
      </c>
      <c r="C924" s="18" t="str">
        <f t="shared" si="21"/>
        <v>321</v>
      </c>
      <c r="D924" s="18">
        <v>87321001</v>
      </c>
      <c r="E924" s="31" t="s">
        <v>88</v>
      </c>
      <c r="F924" s="29" t="s">
        <v>1548</v>
      </c>
      <c r="G924" s="29" t="s">
        <v>1552</v>
      </c>
      <c r="H924" s="27" t="s">
        <v>1553</v>
      </c>
      <c r="I924" s="26" t="s">
        <v>1418</v>
      </c>
      <c r="J924" s="26" t="s">
        <v>759</v>
      </c>
      <c r="K924" s="26" t="s">
        <v>104</v>
      </c>
      <c r="L924" s="84" t="s">
        <v>1180</v>
      </c>
      <c r="M924" s="29"/>
      <c r="N924" s="29" t="s">
        <v>316</v>
      </c>
      <c r="O924" s="224"/>
    </row>
    <row r="925" spans="1:16" s="79" customFormat="1" ht="15.75">
      <c r="A925" s="18">
        <f>IF(D925&lt;&gt;"",SUBTOTAL(103,$D$9:D925),"")</f>
        <v>449</v>
      </c>
      <c r="B925" s="18">
        <v>202508</v>
      </c>
      <c r="C925" s="18" t="str">
        <f t="shared" si="21"/>
        <v>321</v>
      </c>
      <c r="D925" s="18">
        <v>87321001</v>
      </c>
      <c r="E925" s="31" t="s">
        <v>88</v>
      </c>
      <c r="F925" s="29" t="s">
        <v>1548</v>
      </c>
      <c r="G925" s="29" t="s">
        <v>1554</v>
      </c>
      <c r="H925" s="27" t="s">
        <v>1553</v>
      </c>
      <c r="I925" s="26" t="s">
        <v>1418</v>
      </c>
      <c r="J925" s="26" t="s">
        <v>759</v>
      </c>
      <c r="K925" s="26" t="s">
        <v>104</v>
      </c>
      <c r="L925" s="84" t="s">
        <v>393</v>
      </c>
      <c r="M925" s="29"/>
      <c r="N925" s="29" t="s">
        <v>316</v>
      </c>
      <c r="O925" s="224"/>
    </row>
    <row r="926" spans="1:16" s="79" customFormat="1" ht="15.75">
      <c r="A926" s="18">
        <f>IF(D926&lt;&gt;"",SUBTOTAL(103,$D$9:D926),"")</f>
        <v>450</v>
      </c>
      <c r="B926" s="18">
        <v>202508</v>
      </c>
      <c r="C926" s="18" t="str">
        <f t="shared" si="21"/>
        <v>321</v>
      </c>
      <c r="D926" s="18">
        <v>87321001</v>
      </c>
      <c r="E926" s="31" t="s">
        <v>88</v>
      </c>
      <c r="F926" s="29" t="s">
        <v>1548</v>
      </c>
      <c r="G926" s="29" t="s">
        <v>1555</v>
      </c>
      <c r="H926" s="27" t="s">
        <v>1556</v>
      </c>
      <c r="I926" s="26" t="s">
        <v>1341</v>
      </c>
      <c r="J926" s="26" t="s">
        <v>759</v>
      </c>
      <c r="K926" s="26" t="s">
        <v>104</v>
      </c>
      <c r="L926" s="84" t="s">
        <v>352</v>
      </c>
      <c r="M926" s="27"/>
      <c r="N926" s="29" t="s">
        <v>316</v>
      </c>
      <c r="O926" s="224"/>
    </row>
    <row r="927" spans="1:16" s="79" customFormat="1" ht="15.75">
      <c r="A927" s="18">
        <f>IF(D927&lt;&gt;"",SUBTOTAL(103,$D$9:D927),"")</f>
        <v>451</v>
      </c>
      <c r="B927" s="18">
        <v>202508</v>
      </c>
      <c r="C927" s="18" t="str">
        <f t="shared" si="21"/>
        <v>321</v>
      </c>
      <c r="D927" s="18">
        <v>87321001</v>
      </c>
      <c r="E927" s="31" t="s">
        <v>88</v>
      </c>
      <c r="F927" s="29" t="s">
        <v>1548</v>
      </c>
      <c r="G927" s="29" t="s">
        <v>1557</v>
      </c>
      <c r="H927" s="27" t="s">
        <v>1558</v>
      </c>
      <c r="I927" s="26" t="s">
        <v>1424</v>
      </c>
      <c r="J927" s="26" t="s">
        <v>759</v>
      </c>
      <c r="K927" s="26" t="s">
        <v>104</v>
      </c>
      <c r="L927" s="84" t="s">
        <v>1559</v>
      </c>
      <c r="M927" s="27"/>
      <c r="N927" s="29" t="s">
        <v>316</v>
      </c>
      <c r="O927" s="224"/>
    </row>
    <row r="928" spans="1:16" s="79" customFormat="1" ht="15.75" hidden="1">
      <c r="A928" s="18">
        <f>IF(D928&lt;&gt;"",SUBTOTAL(103,$D$9:D928),"")</f>
        <v>451</v>
      </c>
      <c r="B928" s="18">
        <v>202508</v>
      </c>
      <c r="C928" s="18" t="str">
        <f t="shared" si="21"/>
        <v>323</v>
      </c>
      <c r="D928" s="18">
        <v>72323001</v>
      </c>
      <c r="E928" s="25" t="s">
        <v>89</v>
      </c>
      <c r="F928" s="29" t="s">
        <v>1308</v>
      </c>
      <c r="G928" s="133" t="s">
        <v>1309</v>
      </c>
      <c r="H928" s="27" t="s">
        <v>1310</v>
      </c>
      <c r="I928" s="26" t="s">
        <v>913</v>
      </c>
      <c r="J928" s="26" t="s">
        <v>787</v>
      </c>
      <c r="K928" s="26" t="s">
        <v>104</v>
      </c>
      <c r="L928" s="83">
        <v>39764</v>
      </c>
      <c r="M928" s="26"/>
      <c r="N928" s="80" t="s">
        <v>638</v>
      </c>
      <c r="O928" s="224"/>
    </row>
    <row r="929" spans="1:15" s="79" customFormat="1" ht="15.75" hidden="1">
      <c r="A929" s="18">
        <f>IF(D929&lt;&gt;"",SUBTOTAL(103,$D$9:D929),"")</f>
        <v>451</v>
      </c>
      <c r="B929" s="18">
        <v>202508</v>
      </c>
      <c r="C929" s="18" t="str">
        <f t="shared" si="21"/>
        <v>323</v>
      </c>
      <c r="D929" s="18">
        <v>72323001</v>
      </c>
      <c r="E929" s="25" t="s">
        <v>89</v>
      </c>
      <c r="F929" s="29" t="s">
        <v>1308</v>
      </c>
      <c r="G929" s="133" t="s">
        <v>1311</v>
      </c>
      <c r="H929" s="27" t="s">
        <v>1312</v>
      </c>
      <c r="I929" s="26" t="s">
        <v>1018</v>
      </c>
      <c r="J929" s="26" t="s">
        <v>787</v>
      </c>
      <c r="K929" s="26" t="s">
        <v>104</v>
      </c>
      <c r="L929" s="83">
        <v>42646</v>
      </c>
      <c r="M929" s="26"/>
      <c r="N929" s="80" t="s">
        <v>638</v>
      </c>
      <c r="O929" s="224"/>
    </row>
    <row r="930" spans="1:15" s="79" customFormat="1" ht="15.75" hidden="1">
      <c r="A930" s="18">
        <f>IF(D930&lt;&gt;"",SUBTOTAL(103,$D$9:D930),"")</f>
        <v>451</v>
      </c>
      <c r="B930" s="18">
        <v>202508</v>
      </c>
      <c r="C930" s="18" t="str">
        <f t="shared" si="21"/>
        <v>323</v>
      </c>
      <c r="D930" s="18">
        <v>72323001</v>
      </c>
      <c r="E930" s="25" t="s">
        <v>89</v>
      </c>
      <c r="F930" s="29" t="s">
        <v>1308</v>
      </c>
      <c r="G930" s="133" t="s">
        <v>1313</v>
      </c>
      <c r="H930" s="27" t="s">
        <v>1314</v>
      </c>
      <c r="I930" s="26" t="s">
        <v>1025</v>
      </c>
      <c r="J930" s="26" t="s">
        <v>787</v>
      </c>
      <c r="K930" s="26" t="s">
        <v>104</v>
      </c>
      <c r="L930" s="83">
        <v>42913</v>
      </c>
      <c r="M930" s="26"/>
      <c r="N930" s="80" t="s">
        <v>638</v>
      </c>
      <c r="O930" s="224"/>
    </row>
    <row r="931" spans="1:15" s="79" customFormat="1" ht="15.75" hidden="1">
      <c r="A931" s="18">
        <f>IF(D931&lt;&gt;"",SUBTOTAL(103,$D$9:D931),"")</f>
        <v>451</v>
      </c>
      <c r="B931" s="18">
        <v>202508</v>
      </c>
      <c r="C931" s="18" t="str">
        <f t="shared" si="21"/>
        <v>323</v>
      </c>
      <c r="D931" s="18">
        <v>80323001</v>
      </c>
      <c r="E931" s="25" t="s">
        <v>89</v>
      </c>
      <c r="F931" s="29" t="s">
        <v>48</v>
      </c>
      <c r="G931" s="133" t="s">
        <v>1315</v>
      </c>
      <c r="H931" s="27" t="s">
        <v>1316</v>
      </c>
      <c r="I931" s="26" t="s">
        <v>814</v>
      </c>
      <c r="J931" s="26" t="s">
        <v>787</v>
      </c>
      <c r="K931" s="26" t="s">
        <v>104</v>
      </c>
      <c r="L931" s="83">
        <v>39811</v>
      </c>
      <c r="M931" s="26"/>
      <c r="N931" s="80"/>
      <c r="O931" s="224"/>
    </row>
    <row r="932" spans="1:15" s="79" customFormat="1" ht="15.75" hidden="1">
      <c r="A932" s="18">
        <f>IF(D932&lt;&gt;"",SUBTOTAL(103,$D$9:D932),"")</f>
        <v>451</v>
      </c>
      <c r="B932" s="18">
        <v>202508</v>
      </c>
      <c r="C932" s="18" t="str">
        <f t="shared" si="21"/>
        <v>323</v>
      </c>
      <c r="D932" s="18">
        <v>80323001</v>
      </c>
      <c r="E932" s="25" t="s">
        <v>89</v>
      </c>
      <c r="F932" s="29" t="s">
        <v>48</v>
      </c>
      <c r="G932" s="133" t="s">
        <v>1317</v>
      </c>
      <c r="H932" s="27" t="s">
        <v>1318</v>
      </c>
      <c r="I932" s="26" t="s">
        <v>840</v>
      </c>
      <c r="J932" s="26" t="s">
        <v>787</v>
      </c>
      <c r="K932" s="26" t="s">
        <v>104</v>
      </c>
      <c r="L932" s="83">
        <v>40598</v>
      </c>
      <c r="M932" s="26"/>
      <c r="N932" s="80"/>
      <c r="O932" s="224"/>
    </row>
    <row r="933" spans="1:15" s="79" customFormat="1" ht="15.75" hidden="1">
      <c r="A933" s="18">
        <f>IF(D933&lt;&gt;"",SUBTOTAL(103,$D$9:D933),"")</f>
        <v>451</v>
      </c>
      <c r="B933" s="18">
        <v>202508</v>
      </c>
      <c r="C933" s="18" t="str">
        <f t="shared" si="21"/>
        <v>323</v>
      </c>
      <c r="D933" s="18">
        <v>80323001</v>
      </c>
      <c r="E933" s="25" t="s">
        <v>89</v>
      </c>
      <c r="F933" s="29" t="s">
        <v>48</v>
      </c>
      <c r="G933" s="133" t="s">
        <v>1319</v>
      </c>
      <c r="H933" s="27" t="s">
        <v>1320</v>
      </c>
      <c r="I933" s="26" t="s">
        <v>822</v>
      </c>
      <c r="J933" s="26" t="s">
        <v>787</v>
      </c>
      <c r="K933" s="26" t="s">
        <v>104</v>
      </c>
      <c r="L933" s="83">
        <v>42825</v>
      </c>
      <c r="M933" s="26"/>
      <c r="N933" s="80"/>
      <c r="O933" s="224"/>
    </row>
    <row r="934" spans="1:15" s="5" customFormat="1" ht="15.75">
      <c r="A934" s="18">
        <f>IF(D934&lt;&gt;"",SUBTOTAL(103,$D$9:D934),"")</f>
        <v>452</v>
      </c>
      <c r="B934" s="18">
        <v>202508</v>
      </c>
      <c r="C934" s="18" t="str">
        <f t="shared" si="21"/>
        <v>323</v>
      </c>
      <c r="D934" s="18">
        <v>82323001</v>
      </c>
      <c r="E934" s="25" t="s">
        <v>89</v>
      </c>
      <c r="F934" s="29" t="s">
        <v>70</v>
      </c>
      <c r="G934" s="133" t="s">
        <v>233</v>
      </c>
      <c r="H934" s="27" t="s">
        <v>1321</v>
      </c>
      <c r="I934" s="26" t="s">
        <v>1322</v>
      </c>
      <c r="J934" s="26" t="s">
        <v>1279</v>
      </c>
      <c r="K934" s="26" t="s">
        <v>104</v>
      </c>
      <c r="L934" s="83">
        <v>41208</v>
      </c>
      <c r="M934" s="26"/>
      <c r="N934" s="80" t="s">
        <v>234</v>
      </c>
      <c r="O934" s="24"/>
    </row>
    <row r="935" spans="1:15" s="5" customFormat="1" ht="15.75">
      <c r="A935" s="18">
        <f>IF(D935&lt;&gt;"",SUBTOTAL(103,$D$9:D935),"")</f>
        <v>453</v>
      </c>
      <c r="B935" s="18">
        <v>202508</v>
      </c>
      <c r="C935" s="18" t="str">
        <f t="shared" si="21"/>
        <v>323</v>
      </c>
      <c r="D935" s="18">
        <v>87323001</v>
      </c>
      <c r="E935" s="25" t="s">
        <v>89</v>
      </c>
      <c r="F935" s="29" t="s">
        <v>1323</v>
      </c>
      <c r="G935" s="133" t="s">
        <v>1324</v>
      </c>
      <c r="H935" s="31" t="s">
        <v>1325</v>
      </c>
      <c r="I935" s="18" t="s">
        <v>853</v>
      </c>
      <c r="J935" s="18" t="s">
        <v>759</v>
      </c>
      <c r="K935" s="26" t="s">
        <v>104</v>
      </c>
      <c r="L935" s="119" t="s">
        <v>1326</v>
      </c>
      <c r="M935" s="25"/>
      <c r="N935" s="80" t="s">
        <v>1327</v>
      </c>
      <c r="O935" s="24"/>
    </row>
    <row r="936" spans="1:15" s="5" customFormat="1" ht="15.75">
      <c r="A936" s="18">
        <f>IF(D936&lt;&gt;"",SUBTOTAL(103,$D$9:D936),"")</f>
        <v>454</v>
      </c>
      <c r="B936" s="18">
        <v>202508</v>
      </c>
      <c r="C936" s="18" t="str">
        <f t="shared" si="21"/>
        <v>323</v>
      </c>
      <c r="D936" s="18">
        <v>87323001</v>
      </c>
      <c r="E936" s="25" t="s">
        <v>89</v>
      </c>
      <c r="F936" s="29" t="s">
        <v>1323</v>
      </c>
      <c r="G936" s="133" t="s">
        <v>1328</v>
      </c>
      <c r="H936" s="31" t="s">
        <v>1329</v>
      </c>
      <c r="I936" s="18" t="s">
        <v>880</v>
      </c>
      <c r="J936" s="18" t="s">
        <v>759</v>
      </c>
      <c r="K936" s="26" t="s">
        <v>104</v>
      </c>
      <c r="L936" s="119" t="s">
        <v>1330</v>
      </c>
      <c r="M936" s="25"/>
      <c r="N936" s="80" t="s">
        <v>290</v>
      </c>
      <c r="O936" s="24"/>
    </row>
    <row r="937" spans="1:15" s="5" customFormat="1" ht="15.75" hidden="1">
      <c r="A937" s="18">
        <f>IF(D937&lt;&gt;"",SUBTOTAL(103,$D$9:D937),"")</f>
        <v>454</v>
      </c>
      <c r="B937" s="18">
        <v>202508</v>
      </c>
      <c r="C937" s="18" t="str">
        <f t="shared" si="21"/>
        <v>327</v>
      </c>
      <c r="D937" s="18">
        <v>72327001</v>
      </c>
      <c r="E937" s="25" t="s">
        <v>90</v>
      </c>
      <c r="F937" s="25" t="s">
        <v>1702</v>
      </c>
      <c r="G937" s="29">
        <v>17002</v>
      </c>
      <c r="H937" s="27" t="s">
        <v>1703</v>
      </c>
      <c r="I937" s="26" t="s">
        <v>786</v>
      </c>
      <c r="J937" s="26" t="s">
        <v>787</v>
      </c>
      <c r="K937" s="26" t="s">
        <v>104</v>
      </c>
      <c r="L937" s="28">
        <v>40931</v>
      </c>
      <c r="M937" s="25"/>
      <c r="N937" s="92" t="s">
        <v>108</v>
      </c>
      <c r="O937" s="24"/>
    </row>
    <row r="938" spans="1:15" s="5" customFormat="1" ht="15.75" hidden="1">
      <c r="A938" s="18">
        <f>IF(D938&lt;&gt;"",SUBTOTAL(103,$D$9:D938),"")</f>
        <v>454</v>
      </c>
      <c r="B938" s="18">
        <v>202508</v>
      </c>
      <c r="C938" s="18" t="str">
        <f t="shared" si="21"/>
        <v>327</v>
      </c>
      <c r="D938" s="18">
        <v>72327001</v>
      </c>
      <c r="E938" s="25" t="s">
        <v>90</v>
      </c>
      <c r="F938" s="25" t="s">
        <v>1702</v>
      </c>
      <c r="G938" s="29">
        <v>40001</v>
      </c>
      <c r="H938" s="27" t="s">
        <v>1704</v>
      </c>
      <c r="I938" s="26" t="s">
        <v>799</v>
      </c>
      <c r="J938" s="26" t="s">
        <v>787</v>
      </c>
      <c r="K938" s="26" t="s">
        <v>104</v>
      </c>
      <c r="L938" s="28">
        <v>42570</v>
      </c>
      <c r="M938" s="25"/>
      <c r="N938" s="92" t="s">
        <v>108</v>
      </c>
      <c r="O938" s="24"/>
    </row>
    <row r="939" spans="1:15" s="5" customFormat="1" ht="15.75" hidden="1">
      <c r="A939" s="18">
        <f>IF(D939&lt;&gt;"",SUBTOTAL(103,$D$9:D939),"")</f>
        <v>454</v>
      </c>
      <c r="B939" s="18">
        <v>202508</v>
      </c>
      <c r="C939" s="18" t="str">
        <f t="shared" si="21"/>
        <v>327</v>
      </c>
      <c r="D939" s="18">
        <v>72327001</v>
      </c>
      <c r="E939" s="25" t="s">
        <v>90</v>
      </c>
      <c r="F939" s="25" t="s">
        <v>1702</v>
      </c>
      <c r="G939" s="29">
        <v>67001</v>
      </c>
      <c r="H939" s="27" t="s">
        <v>1705</v>
      </c>
      <c r="I939" s="26" t="s">
        <v>795</v>
      </c>
      <c r="J939" s="26" t="s">
        <v>787</v>
      </c>
      <c r="K939" s="26" t="s">
        <v>104</v>
      </c>
      <c r="L939" s="28">
        <v>43468</v>
      </c>
      <c r="M939" s="25"/>
      <c r="N939" s="92" t="s">
        <v>108</v>
      </c>
      <c r="O939" s="24"/>
    </row>
    <row r="940" spans="1:15" s="5" customFormat="1" ht="15.75" hidden="1">
      <c r="A940" s="18">
        <f>IF(D940&lt;&gt;"",SUBTOTAL(103,$D$9:D940),"")</f>
        <v>454</v>
      </c>
      <c r="B940" s="18">
        <v>202508</v>
      </c>
      <c r="C940" s="18" t="str">
        <f t="shared" si="21"/>
        <v>327</v>
      </c>
      <c r="D940" s="18">
        <v>72327001</v>
      </c>
      <c r="E940" s="25" t="s">
        <v>90</v>
      </c>
      <c r="F940" s="25" t="s">
        <v>1702</v>
      </c>
      <c r="G940" s="29">
        <v>72001</v>
      </c>
      <c r="H940" s="27" t="s">
        <v>1706</v>
      </c>
      <c r="I940" s="26" t="s">
        <v>1707</v>
      </c>
      <c r="J940" s="26" t="s">
        <v>787</v>
      </c>
      <c r="K940" s="26" t="s">
        <v>104</v>
      </c>
      <c r="L940" s="28">
        <v>44047</v>
      </c>
      <c r="M940" s="25"/>
      <c r="N940" s="92" t="s">
        <v>108</v>
      </c>
      <c r="O940" s="24"/>
    </row>
    <row r="941" spans="1:15" s="5" customFormat="1" ht="15.75" hidden="1">
      <c r="A941" s="18">
        <f>IF(D941&lt;&gt;"",SUBTOTAL(103,$D$9:D941),"")</f>
        <v>454</v>
      </c>
      <c r="B941" s="18">
        <v>202508</v>
      </c>
      <c r="C941" s="18" t="str">
        <f t="shared" si="21"/>
        <v>327</v>
      </c>
      <c r="D941" s="18">
        <v>80327001</v>
      </c>
      <c r="E941" s="25" t="s">
        <v>90</v>
      </c>
      <c r="F941" s="25" t="s">
        <v>49</v>
      </c>
      <c r="G941" s="29">
        <v>16002</v>
      </c>
      <c r="H941" s="27" t="s">
        <v>267</v>
      </c>
      <c r="I941" s="26" t="s">
        <v>814</v>
      </c>
      <c r="J941" s="26" t="s">
        <v>787</v>
      </c>
      <c r="K941" s="26" t="s">
        <v>104</v>
      </c>
      <c r="L941" s="28">
        <v>44930</v>
      </c>
      <c r="M941" s="25"/>
      <c r="N941" s="92" t="s">
        <v>108</v>
      </c>
      <c r="O941" s="24"/>
    </row>
    <row r="942" spans="1:15" s="5" customFormat="1" ht="15.75" hidden="1">
      <c r="A942" s="18">
        <f>IF(D942&lt;&gt;"",SUBTOTAL(103,$D$9:D942),"")</f>
        <v>454</v>
      </c>
      <c r="B942" s="18">
        <v>202508</v>
      </c>
      <c r="C942" s="18" t="str">
        <f t="shared" si="21"/>
        <v>327</v>
      </c>
      <c r="D942" s="18">
        <v>80327001</v>
      </c>
      <c r="E942" s="25" t="s">
        <v>90</v>
      </c>
      <c r="F942" s="25" t="s">
        <v>49</v>
      </c>
      <c r="G942" s="29">
        <v>59001</v>
      </c>
      <c r="H942" s="27" t="s">
        <v>268</v>
      </c>
      <c r="I942" s="26" t="s">
        <v>840</v>
      </c>
      <c r="J942" s="26" t="s">
        <v>787</v>
      </c>
      <c r="K942" s="26" t="s">
        <v>104</v>
      </c>
      <c r="L942" s="28">
        <v>43364</v>
      </c>
      <c r="M942" s="25"/>
      <c r="N942" s="92" t="s">
        <v>108</v>
      </c>
      <c r="O942" s="24"/>
    </row>
    <row r="943" spans="1:15" s="5" customFormat="1" ht="15.75" hidden="1">
      <c r="A943" s="18">
        <f>IF(D943&lt;&gt;"",SUBTOTAL(103,$D$9:D943),"")</f>
        <v>454</v>
      </c>
      <c r="B943" s="18">
        <v>202508</v>
      </c>
      <c r="C943" s="18" t="str">
        <f t="shared" si="21"/>
        <v>327</v>
      </c>
      <c r="D943" s="18">
        <v>80327001</v>
      </c>
      <c r="E943" s="25" t="s">
        <v>90</v>
      </c>
      <c r="F943" s="25" t="s">
        <v>49</v>
      </c>
      <c r="G943" s="29">
        <v>62001</v>
      </c>
      <c r="H943" s="27" t="s">
        <v>270</v>
      </c>
      <c r="I943" s="26" t="s">
        <v>834</v>
      </c>
      <c r="J943" s="26" t="s">
        <v>787</v>
      </c>
      <c r="K943" s="26" t="s">
        <v>104</v>
      </c>
      <c r="L943" s="28">
        <v>43351</v>
      </c>
      <c r="M943" s="25"/>
      <c r="N943" s="92" t="s">
        <v>108</v>
      </c>
      <c r="O943" s="24"/>
    </row>
    <row r="944" spans="1:15" s="5" customFormat="1" ht="15.75" hidden="1">
      <c r="A944" s="18">
        <f>IF(D944&lt;&gt;"",SUBTOTAL(103,$D$9:D944),"")</f>
        <v>454</v>
      </c>
      <c r="B944" s="18">
        <v>202508</v>
      </c>
      <c r="C944" s="18" t="str">
        <f t="shared" si="21"/>
        <v>327</v>
      </c>
      <c r="D944" s="18">
        <v>80327001</v>
      </c>
      <c r="E944" s="25" t="s">
        <v>90</v>
      </c>
      <c r="F944" s="25" t="s">
        <v>49</v>
      </c>
      <c r="G944" s="29">
        <v>81001</v>
      </c>
      <c r="H944" s="27" t="s">
        <v>272</v>
      </c>
      <c r="I944" s="26" t="s">
        <v>932</v>
      </c>
      <c r="J944" s="26" t="s">
        <v>787</v>
      </c>
      <c r="K944" s="26" t="s">
        <v>104</v>
      </c>
      <c r="L944" s="28" t="s">
        <v>273</v>
      </c>
      <c r="M944" s="25"/>
      <c r="N944" s="92" t="s">
        <v>108</v>
      </c>
      <c r="O944" s="24"/>
    </row>
    <row r="945" spans="1:15" s="5" customFormat="1" ht="15.75">
      <c r="A945" s="18">
        <f>IF(D945&lt;&gt;"",SUBTOTAL(103,$D$9:D945),"")</f>
        <v>455</v>
      </c>
      <c r="B945" s="18">
        <v>202508</v>
      </c>
      <c r="C945" s="18" t="str">
        <f t="shared" si="21"/>
        <v>327</v>
      </c>
      <c r="D945" s="18">
        <v>82327001</v>
      </c>
      <c r="E945" s="25" t="s">
        <v>90</v>
      </c>
      <c r="F945" s="25" t="s">
        <v>71</v>
      </c>
      <c r="G945" s="29">
        <v>31001</v>
      </c>
      <c r="H945" s="27" t="s">
        <v>325</v>
      </c>
      <c r="I945" s="26" t="s">
        <v>920</v>
      </c>
      <c r="J945" s="26" t="s">
        <v>759</v>
      </c>
      <c r="K945" s="26" t="s">
        <v>104</v>
      </c>
      <c r="L945" s="28">
        <v>45092</v>
      </c>
      <c r="M945" s="25"/>
      <c r="N945" s="92" t="s">
        <v>108</v>
      </c>
      <c r="O945" s="24"/>
    </row>
    <row r="946" spans="1:15" s="5" customFormat="1" ht="15.75">
      <c r="A946" s="18">
        <f>IF(D946&lt;&gt;"",SUBTOTAL(103,$D$9:D946),"")</f>
        <v>456</v>
      </c>
      <c r="B946" s="18">
        <v>202508</v>
      </c>
      <c r="C946" s="18" t="str">
        <f t="shared" si="21"/>
        <v>327</v>
      </c>
      <c r="D946" s="18">
        <v>82327001</v>
      </c>
      <c r="E946" s="25" t="s">
        <v>90</v>
      </c>
      <c r="F946" s="25" t="s">
        <v>71</v>
      </c>
      <c r="G946" s="29">
        <v>97001</v>
      </c>
      <c r="H946" s="27" t="s">
        <v>1697</v>
      </c>
      <c r="I946" s="26" t="s">
        <v>1364</v>
      </c>
      <c r="J946" s="26" t="s">
        <v>759</v>
      </c>
      <c r="K946" s="26" t="s">
        <v>104</v>
      </c>
      <c r="L946" s="28" t="s">
        <v>326</v>
      </c>
      <c r="M946" s="25"/>
      <c r="N946" s="92" t="s">
        <v>108</v>
      </c>
      <c r="O946" s="24"/>
    </row>
    <row r="947" spans="1:15" s="5" customFormat="1" ht="15.75">
      <c r="A947" s="18">
        <f>IF(D947&lt;&gt;"",SUBTOTAL(103,$D$9:D947),"")</f>
        <v>457</v>
      </c>
      <c r="B947" s="18">
        <v>202508</v>
      </c>
      <c r="C947" s="18" t="str">
        <f t="shared" si="21"/>
        <v>327</v>
      </c>
      <c r="D947" s="18">
        <v>82327001</v>
      </c>
      <c r="E947" s="25" t="s">
        <v>90</v>
      </c>
      <c r="F947" s="25" t="s">
        <v>71</v>
      </c>
      <c r="G947" s="29">
        <v>64001</v>
      </c>
      <c r="H947" s="27" t="s">
        <v>327</v>
      </c>
      <c r="I947" s="26" t="s">
        <v>925</v>
      </c>
      <c r="J947" s="26" t="s">
        <v>759</v>
      </c>
      <c r="K947" s="26" t="s">
        <v>104</v>
      </c>
      <c r="L947" s="28">
        <v>43431</v>
      </c>
      <c r="M947" s="25"/>
      <c r="N947" s="92" t="s">
        <v>108</v>
      </c>
      <c r="O947" s="24"/>
    </row>
    <row r="948" spans="1:15" s="5" customFormat="1" ht="15.75">
      <c r="A948" s="18">
        <f>IF(D948&lt;&gt;"",SUBTOTAL(103,$D$9:D948),"")</f>
        <v>458</v>
      </c>
      <c r="B948" s="18">
        <v>202508</v>
      </c>
      <c r="C948" s="18" t="str">
        <f t="shared" si="21"/>
        <v>327</v>
      </c>
      <c r="D948" s="18">
        <v>82327001</v>
      </c>
      <c r="E948" s="25" t="s">
        <v>90</v>
      </c>
      <c r="F948" s="25" t="s">
        <v>71</v>
      </c>
      <c r="G948" s="29">
        <v>53001</v>
      </c>
      <c r="H948" s="27" t="s">
        <v>328</v>
      </c>
      <c r="I948" s="26" t="s">
        <v>846</v>
      </c>
      <c r="J948" s="26" t="s">
        <v>759</v>
      </c>
      <c r="K948" s="26" t="s">
        <v>104</v>
      </c>
      <c r="L948" s="28">
        <v>43290</v>
      </c>
      <c r="M948" s="25"/>
      <c r="N948" s="92" t="s">
        <v>108</v>
      </c>
      <c r="O948" s="24"/>
    </row>
    <row r="949" spans="1:15" s="5" customFormat="1" ht="15.75">
      <c r="A949" s="18">
        <f>IF(D949&lt;&gt;"",SUBTOTAL(103,$D$9:D949),"")</f>
        <v>459</v>
      </c>
      <c r="B949" s="18">
        <v>202508</v>
      </c>
      <c r="C949" s="18" t="str">
        <f t="shared" si="21"/>
        <v>327</v>
      </c>
      <c r="D949" s="18">
        <v>87327001</v>
      </c>
      <c r="E949" s="25" t="s">
        <v>90</v>
      </c>
      <c r="F949" s="25" t="s">
        <v>1698</v>
      </c>
      <c r="G949" s="29">
        <v>73001</v>
      </c>
      <c r="H949" s="27" t="s">
        <v>1699</v>
      </c>
      <c r="I949" s="26" t="s">
        <v>853</v>
      </c>
      <c r="J949" s="26" t="s">
        <v>759</v>
      </c>
      <c r="K949" s="26" t="s">
        <v>104</v>
      </c>
      <c r="L949" s="28" t="s">
        <v>1700</v>
      </c>
      <c r="M949" s="25"/>
      <c r="N949" s="92" t="s">
        <v>234</v>
      </c>
      <c r="O949" s="24"/>
    </row>
    <row r="950" spans="1:15" s="5" customFormat="1" ht="15.75">
      <c r="A950" s="18">
        <f>IF(D950&lt;&gt;"",SUBTOTAL(103,$D$9:D950),"")</f>
        <v>460</v>
      </c>
      <c r="B950" s="18">
        <v>202508</v>
      </c>
      <c r="C950" s="18" t="str">
        <f t="shared" si="21"/>
        <v>327</v>
      </c>
      <c r="D950" s="18">
        <v>87327001</v>
      </c>
      <c r="E950" s="25" t="s">
        <v>90</v>
      </c>
      <c r="F950" s="25" t="s">
        <v>1698</v>
      </c>
      <c r="G950" s="29">
        <v>121001</v>
      </c>
      <c r="H950" s="27" t="s">
        <v>1701</v>
      </c>
      <c r="I950" s="26" t="s">
        <v>866</v>
      </c>
      <c r="J950" s="26" t="s">
        <v>759</v>
      </c>
      <c r="K950" s="26" t="s">
        <v>104</v>
      </c>
      <c r="L950" s="28">
        <v>45570</v>
      </c>
      <c r="M950" s="25"/>
      <c r="N950" s="92" t="s">
        <v>234</v>
      </c>
      <c r="O950" s="24"/>
    </row>
    <row r="951" spans="1:15" s="5" customFormat="1" ht="15.75" hidden="1">
      <c r="A951" s="18">
        <f>IF(D951&lt;&gt;"",SUBTOTAL(103,$D$9:D951),"")</f>
        <v>460</v>
      </c>
      <c r="B951" s="18">
        <v>202508</v>
      </c>
      <c r="C951" s="18" t="str">
        <f t="shared" si="21"/>
        <v>333</v>
      </c>
      <c r="D951" s="18">
        <v>72333001</v>
      </c>
      <c r="E951" s="25" t="s">
        <v>91</v>
      </c>
      <c r="F951" s="29" t="s">
        <v>883</v>
      </c>
      <c r="G951" s="29" t="s">
        <v>884</v>
      </c>
      <c r="H951" s="27" t="s">
        <v>885</v>
      </c>
      <c r="I951" s="26" t="s">
        <v>886</v>
      </c>
      <c r="J951" s="26" t="s">
        <v>787</v>
      </c>
      <c r="K951" s="26" t="s">
        <v>104</v>
      </c>
      <c r="L951" s="28" t="s">
        <v>887</v>
      </c>
      <c r="M951" s="28"/>
      <c r="N951" s="92" t="s">
        <v>234</v>
      </c>
      <c r="O951" s="24"/>
    </row>
    <row r="952" spans="1:15" s="5" customFormat="1" ht="15.75" hidden="1">
      <c r="A952" s="18">
        <f>IF(D952&lt;&gt;"",SUBTOTAL(103,$D$9:D952),"")</f>
        <v>460</v>
      </c>
      <c r="B952" s="18">
        <v>202508</v>
      </c>
      <c r="C952" s="18" t="str">
        <f t="shared" si="21"/>
        <v>333</v>
      </c>
      <c r="D952" s="18">
        <v>80333001</v>
      </c>
      <c r="E952" s="25" t="s">
        <v>91</v>
      </c>
      <c r="F952" s="29" t="s">
        <v>50</v>
      </c>
      <c r="G952" s="29">
        <v>11011</v>
      </c>
      <c r="H952" s="27" t="s">
        <v>339</v>
      </c>
      <c r="I952" s="26" t="s">
        <v>814</v>
      </c>
      <c r="J952" s="26" t="s">
        <v>787</v>
      </c>
      <c r="K952" s="26" t="s">
        <v>104</v>
      </c>
      <c r="L952" s="28">
        <v>41091</v>
      </c>
      <c r="M952" s="28"/>
      <c r="N952" s="92" t="s">
        <v>290</v>
      </c>
      <c r="O952" s="24"/>
    </row>
    <row r="953" spans="1:15" s="5" customFormat="1" ht="15.75" hidden="1">
      <c r="A953" s="18">
        <f>IF(D953&lt;&gt;"",SUBTOTAL(103,$D$9:D953),"")</f>
        <v>460</v>
      </c>
      <c r="B953" s="18">
        <v>202508</v>
      </c>
      <c r="C953" s="18" t="str">
        <f t="shared" si="21"/>
        <v>333</v>
      </c>
      <c r="D953" s="18">
        <v>80333001</v>
      </c>
      <c r="E953" s="25" t="s">
        <v>91</v>
      </c>
      <c r="F953" s="29" t="s">
        <v>50</v>
      </c>
      <c r="G953" s="29">
        <v>1151149</v>
      </c>
      <c r="H953" s="27" t="s">
        <v>340</v>
      </c>
      <c r="I953" s="26" t="s">
        <v>888</v>
      </c>
      <c r="J953" s="26" t="s">
        <v>787</v>
      </c>
      <c r="K953" s="26" t="s">
        <v>104</v>
      </c>
      <c r="L953" s="28">
        <v>45432</v>
      </c>
      <c r="M953" s="28"/>
      <c r="N953" s="92" t="s">
        <v>290</v>
      </c>
      <c r="O953" s="24"/>
    </row>
    <row r="954" spans="1:15" s="5" customFormat="1" ht="15.75">
      <c r="A954" s="18">
        <f>IF(D954&lt;&gt;"",SUBTOTAL(103,$D$9:D954),"")</f>
        <v>461</v>
      </c>
      <c r="B954" s="18">
        <v>202508</v>
      </c>
      <c r="C954" s="18" t="str">
        <f t="shared" si="21"/>
        <v>333</v>
      </c>
      <c r="D954" s="18">
        <v>87333001</v>
      </c>
      <c r="E954" s="25" t="s">
        <v>91</v>
      </c>
      <c r="F954" s="29" t="s">
        <v>889</v>
      </c>
      <c r="G954" s="29" t="s">
        <v>890</v>
      </c>
      <c r="H954" s="27" t="s">
        <v>891</v>
      </c>
      <c r="I954" s="26" t="s">
        <v>892</v>
      </c>
      <c r="J954" s="26" t="s">
        <v>759</v>
      </c>
      <c r="K954" s="26" t="s">
        <v>104</v>
      </c>
      <c r="L954" s="28" t="s">
        <v>893</v>
      </c>
      <c r="M954" s="28"/>
      <c r="N954" s="92" t="s">
        <v>108</v>
      </c>
      <c r="O954" s="24"/>
    </row>
    <row r="955" spans="1:15" s="5" customFormat="1" ht="15.75" hidden="1">
      <c r="A955" s="18">
        <f>IF(D955&lt;&gt;"",SUBTOTAL(103,$D$9:D955),"")</f>
        <v>461</v>
      </c>
      <c r="B955" s="18">
        <v>202508</v>
      </c>
      <c r="C955" s="18" t="str">
        <f t="shared" si="21"/>
        <v>334</v>
      </c>
      <c r="D955" s="18">
        <v>80334001</v>
      </c>
      <c r="E955" s="25" t="s">
        <v>92</v>
      </c>
      <c r="F955" s="29" t="s">
        <v>2119</v>
      </c>
      <c r="G955" s="80"/>
      <c r="H955" s="46" t="s">
        <v>2120</v>
      </c>
      <c r="I955" s="47" t="s">
        <v>1711</v>
      </c>
      <c r="J955" s="47" t="s">
        <v>2121</v>
      </c>
      <c r="K955" s="26" t="s">
        <v>774</v>
      </c>
      <c r="L955" s="83"/>
      <c r="M955" s="80"/>
      <c r="N955" s="80"/>
      <c r="O955" s="24"/>
    </row>
    <row r="956" spans="1:15" s="5" customFormat="1" ht="15.75" hidden="1">
      <c r="A956" s="18">
        <f>IF(D956&lt;&gt;"",SUBTOTAL(103,$D$9:D956),"")</f>
        <v>461</v>
      </c>
      <c r="B956" s="18">
        <v>202508</v>
      </c>
      <c r="C956" s="18" t="str">
        <f t="shared" si="21"/>
        <v>334</v>
      </c>
      <c r="D956" s="18">
        <v>80334002</v>
      </c>
      <c r="E956" s="25" t="s">
        <v>92</v>
      </c>
      <c r="F956" s="29" t="s">
        <v>2122</v>
      </c>
      <c r="G956" s="29" t="s">
        <v>637</v>
      </c>
      <c r="H956" s="27" t="s">
        <v>2123</v>
      </c>
      <c r="I956" s="26" t="s">
        <v>915</v>
      </c>
      <c r="J956" s="26" t="s">
        <v>787</v>
      </c>
      <c r="K956" s="26" t="s">
        <v>104</v>
      </c>
      <c r="L956" s="28">
        <v>41729</v>
      </c>
      <c r="M956" s="31"/>
      <c r="N956" s="29" t="s">
        <v>638</v>
      </c>
      <c r="O956" s="24"/>
    </row>
    <row r="957" spans="1:15" s="5" customFormat="1" ht="15.75" hidden="1">
      <c r="A957" s="18">
        <f>IF(D957&lt;&gt;"",SUBTOTAL(103,$D$9:D957),"")</f>
        <v>461</v>
      </c>
      <c r="B957" s="18">
        <v>202508</v>
      </c>
      <c r="C957" s="18" t="str">
        <f t="shared" si="21"/>
        <v>334</v>
      </c>
      <c r="D957" s="18">
        <v>80334002</v>
      </c>
      <c r="E957" s="25" t="s">
        <v>92</v>
      </c>
      <c r="F957" s="29" t="s">
        <v>2122</v>
      </c>
      <c r="G957" s="29" t="s">
        <v>639</v>
      </c>
      <c r="H957" s="27" t="s">
        <v>2123</v>
      </c>
      <c r="I957" s="26" t="s">
        <v>915</v>
      </c>
      <c r="J957" s="26" t="s">
        <v>787</v>
      </c>
      <c r="K957" s="26" t="s">
        <v>104</v>
      </c>
      <c r="L957" s="28">
        <v>42924</v>
      </c>
      <c r="M957" s="31"/>
      <c r="N957" s="29" t="s">
        <v>638</v>
      </c>
      <c r="O957" s="24"/>
    </row>
    <row r="958" spans="1:15" s="5" customFormat="1" ht="15.75">
      <c r="A958" s="18">
        <f>IF(D958&lt;&gt;"",SUBTOTAL(103,$D$9:D958),"")</f>
        <v>462</v>
      </c>
      <c r="B958" s="18">
        <v>202508</v>
      </c>
      <c r="C958" s="18" t="str">
        <f t="shared" si="21"/>
        <v>334</v>
      </c>
      <c r="D958" s="18">
        <v>82334001</v>
      </c>
      <c r="E958" s="25" t="s">
        <v>92</v>
      </c>
      <c r="F958" s="29" t="s">
        <v>2115</v>
      </c>
      <c r="G958" s="180" t="s">
        <v>2116</v>
      </c>
      <c r="H958" s="27" t="s">
        <v>358</v>
      </c>
      <c r="I958" s="26" t="s">
        <v>2117</v>
      </c>
      <c r="J958" s="26" t="s">
        <v>2118</v>
      </c>
      <c r="K958" s="26" t="s">
        <v>774</v>
      </c>
      <c r="L958" s="28"/>
      <c r="M958" s="26"/>
      <c r="N958" s="29" t="s">
        <v>359</v>
      </c>
      <c r="O958" s="24"/>
    </row>
    <row r="959" spans="1:15" s="5" customFormat="1" ht="15.75">
      <c r="A959" s="18">
        <f>IF(D959&lt;&gt;"",SUBTOTAL(103,$D$9:D959),"")</f>
        <v>463</v>
      </c>
      <c r="B959" s="18">
        <v>202508</v>
      </c>
      <c r="C959" s="18" t="str">
        <f t="shared" si="21"/>
        <v>334</v>
      </c>
      <c r="D959" s="18">
        <v>87334001</v>
      </c>
      <c r="E959" s="25" t="s">
        <v>92</v>
      </c>
      <c r="F959" s="29" t="s">
        <v>2124</v>
      </c>
      <c r="G959" s="80">
        <v>23000100</v>
      </c>
      <c r="H959" s="31" t="s">
        <v>2125</v>
      </c>
      <c r="I959" s="18" t="s">
        <v>1418</v>
      </c>
      <c r="J959" s="18" t="s">
        <v>759</v>
      </c>
      <c r="K959" s="26" t="s">
        <v>774</v>
      </c>
      <c r="L959" s="83">
        <v>40907</v>
      </c>
      <c r="M959" s="31"/>
      <c r="N959" s="80"/>
      <c r="O959" s="24"/>
    </row>
    <row r="960" spans="1:15" s="162" customFormat="1" ht="15.75" hidden="1">
      <c r="A960" s="18">
        <f>IF(D960&lt;&gt;"",SUBTOTAL(103,$D$9:D960),"")</f>
        <v>463</v>
      </c>
      <c r="B960" s="18">
        <v>202508</v>
      </c>
      <c r="C960" s="18" t="str">
        <f t="shared" si="21"/>
        <v>341</v>
      </c>
      <c r="D960" s="18">
        <v>80341001</v>
      </c>
      <c r="E960" s="25" t="s">
        <v>93</v>
      </c>
      <c r="F960" s="29" t="s">
        <v>349</v>
      </c>
      <c r="G960" s="80" t="s">
        <v>341</v>
      </c>
      <c r="H960" s="25" t="s">
        <v>342</v>
      </c>
      <c r="I960" s="18" t="s">
        <v>814</v>
      </c>
      <c r="J960" s="18" t="s">
        <v>787</v>
      </c>
      <c r="K960" s="26" t="s">
        <v>104</v>
      </c>
      <c r="L960" s="83">
        <v>44505</v>
      </c>
      <c r="M960" s="25"/>
      <c r="N960" s="80" t="s">
        <v>343</v>
      </c>
      <c r="O960" s="230"/>
    </row>
    <row r="961" spans="1:15" s="162" customFormat="1" ht="15.75" hidden="1">
      <c r="A961" s="18">
        <f>IF(D961&lt;&gt;"",SUBTOTAL(103,$D$9:D961),"")</f>
        <v>463</v>
      </c>
      <c r="B961" s="18">
        <v>202508</v>
      </c>
      <c r="C961" s="18" t="str">
        <f t="shared" si="21"/>
        <v>341</v>
      </c>
      <c r="D961" s="18">
        <v>80341001</v>
      </c>
      <c r="E961" s="25" t="s">
        <v>93</v>
      </c>
      <c r="F961" s="29" t="s">
        <v>349</v>
      </c>
      <c r="G961" s="80" t="s">
        <v>344</v>
      </c>
      <c r="H961" s="25" t="s">
        <v>345</v>
      </c>
      <c r="I961" s="18" t="s">
        <v>1432</v>
      </c>
      <c r="J961" s="18" t="s">
        <v>787</v>
      </c>
      <c r="K961" s="26" t="s">
        <v>104</v>
      </c>
      <c r="L961" s="83">
        <v>44505</v>
      </c>
      <c r="M961" s="25"/>
      <c r="N961" s="80" t="s">
        <v>343</v>
      </c>
      <c r="O961" s="230"/>
    </row>
    <row r="962" spans="1:15" s="162" customFormat="1" ht="15.75" hidden="1">
      <c r="A962" s="18">
        <f>IF(D962&lt;&gt;"",SUBTOTAL(103,$D$9:D962),"")</f>
        <v>463</v>
      </c>
      <c r="B962" s="18">
        <v>202508</v>
      </c>
      <c r="C962" s="18" t="str">
        <f t="shared" si="21"/>
        <v>341</v>
      </c>
      <c r="D962" s="18">
        <v>80341001</v>
      </c>
      <c r="E962" s="25" t="s">
        <v>93</v>
      </c>
      <c r="F962" s="29" t="s">
        <v>349</v>
      </c>
      <c r="G962" s="181" t="s">
        <v>346</v>
      </c>
      <c r="H962" s="182" t="s">
        <v>347</v>
      </c>
      <c r="I962" s="183" t="s">
        <v>1360</v>
      </c>
      <c r="J962" s="18" t="s">
        <v>787</v>
      </c>
      <c r="K962" s="26" t="s">
        <v>104</v>
      </c>
      <c r="L962" s="83">
        <v>45615</v>
      </c>
      <c r="M962" s="25"/>
      <c r="N962" s="80" t="s">
        <v>348</v>
      </c>
      <c r="O962" s="230"/>
    </row>
    <row r="963" spans="1:15" s="159" customFormat="1" ht="15.75">
      <c r="A963" s="18">
        <f>IF(D963&lt;&gt;"",SUBTOTAL(103,$D$9:D963),"")</f>
        <v>464</v>
      </c>
      <c r="B963" s="18">
        <v>202508</v>
      </c>
      <c r="C963" s="18" t="str">
        <f t="shared" si="21"/>
        <v>341</v>
      </c>
      <c r="D963" s="18">
        <v>87341001</v>
      </c>
      <c r="E963" s="25" t="s">
        <v>93</v>
      </c>
      <c r="F963" s="29" t="s">
        <v>2225</v>
      </c>
      <c r="G963" s="29" t="s">
        <v>2218</v>
      </c>
      <c r="H963" s="27" t="s">
        <v>2219</v>
      </c>
      <c r="I963" s="26" t="s">
        <v>1126</v>
      </c>
      <c r="J963" s="26" t="s">
        <v>2220</v>
      </c>
      <c r="K963" s="26" t="s">
        <v>104</v>
      </c>
      <c r="L963" s="28">
        <v>40147</v>
      </c>
      <c r="M963" s="31"/>
      <c r="N963" s="184" t="s">
        <v>106</v>
      </c>
      <c r="O963" s="230"/>
    </row>
    <row r="964" spans="1:15" s="159" customFormat="1" ht="15.75">
      <c r="A964" s="18">
        <f>IF(D964&lt;&gt;"",SUBTOTAL(103,$D$9:D964),"")</f>
        <v>465</v>
      </c>
      <c r="B964" s="18">
        <v>202508</v>
      </c>
      <c r="C964" s="18" t="str">
        <f t="shared" si="21"/>
        <v>341</v>
      </c>
      <c r="D964" s="18">
        <v>87341001</v>
      </c>
      <c r="E964" s="25" t="s">
        <v>93</v>
      </c>
      <c r="F964" s="29" t="s">
        <v>2225</v>
      </c>
      <c r="G964" s="29" t="s">
        <v>2221</v>
      </c>
      <c r="H964" s="27" t="s">
        <v>2222</v>
      </c>
      <c r="I964" s="26" t="s">
        <v>1191</v>
      </c>
      <c r="J964" s="26" t="s">
        <v>2220</v>
      </c>
      <c r="K964" s="26" t="s">
        <v>104</v>
      </c>
      <c r="L964" s="28">
        <v>43747</v>
      </c>
      <c r="M964" s="31"/>
      <c r="N964" s="184" t="s">
        <v>106</v>
      </c>
      <c r="O964" s="230"/>
    </row>
    <row r="965" spans="1:15" s="159" customFormat="1" ht="15.75">
      <c r="A965" s="18">
        <f>IF(D965&lt;&gt;"",SUBTOTAL(103,$D$9:D965),"")</f>
        <v>466</v>
      </c>
      <c r="B965" s="18">
        <v>202508</v>
      </c>
      <c r="C965" s="18" t="str">
        <f t="shared" si="21"/>
        <v>341</v>
      </c>
      <c r="D965" s="18">
        <v>87341001</v>
      </c>
      <c r="E965" s="25" t="s">
        <v>93</v>
      </c>
      <c r="F965" s="29" t="s">
        <v>2225</v>
      </c>
      <c r="G965" s="29" t="s">
        <v>2223</v>
      </c>
      <c r="H965" s="27" t="s">
        <v>2224</v>
      </c>
      <c r="I965" s="26" t="s">
        <v>2139</v>
      </c>
      <c r="J965" s="26" t="s">
        <v>2220</v>
      </c>
      <c r="K965" s="26" t="s">
        <v>104</v>
      </c>
      <c r="L965" s="28">
        <v>40147</v>
      </c>
      <c r="M965" s="31"/>
      <c r="N965" s="184" t="s">
        <v>106</v>
      </c>
      <c r="O965" s="230"/>
    </row>
    <row r="966" spans="1:15" s="79" customFormat="1" ht="16.149999999999999" hidden="1" customHeight="1">
      <c r="A966" s="18">
        <f>IF(D966&lt;&gt;"",SUBTOTAL(103,$D$9:D966),"")</f>
        <v>466</v>
      </c>
      <c r="B966" s="18">
        <v>202508</v>
      </c>
      <c r="C966" s="18" t="str">
        <f t="shared" ref="C966:C1029" si="22">MID(D966,3,3)</f>
        <v>348</v>
      </c>
      <c r="D966" s="18">
        <v>72348001</v>
      </c>
      <c r="E966" s="25" t="s">
        <v>94</v>
      </c>
      <c r="F966" s="29" t="s">
        <v>1281</v>
      </c>
      <c r="G966" s="29">
        <v>13180001</v>
      </c>
      <c r="H966" s="48" t="s">
        <v>1282</v>
      </c>
      <c r="I966" s="49" t="s">
        <v>913</v>
      </c>
      <c r="J966" s="49" t="s">
        <v>787</v>
      </c>
      <c r="K966" s="26" t="s">
        <v>104</v>
      </c>
      <c r="L966" s="28">
        <v>43033</v>
      </c>
      <c r="M966" s="50"/>
      <c r="N966" s="92" t="s">
        <v>108</v>
      </c>
      <c r="O966" s="24"/>
    </row>
    <row r="967" spans="1:15" s="79" customFormat="1" ht="16.149999999999999" hidden="1" customHeight="1">
      <c r="A967" s="18">
        <f>IF(D967&lt;&gt;"",SUBTOTAL(103,$D$9:D967),"")</f>
        <v>466</v>
      </c>
      <c r="B967" s="18">
        <v>202508</v>
      </c>
      <c r="C967" s="18" t="str">
        <f t="shared" si="22"/>
        <v>348</v>
      </c>
      <c r="D967" s="18">
        <v>80348001</v>
      </c>
      <c r="E967" s="25" t="s">
        <v>94</v>
      </c>
      <c r="F967" s="29" t="s">
        <v>51</v>
      </c>
      <c r="G967" s="185" t="s">
        <v>1283</v>
      </c>
      <c r="H967" s="186" t="s">
        <v>1293</v>
      </c>
      <c r="I967" s="187" t="s">
        <v>814</v>
      </c>
      <c r="J967" s="187" t="s">
        <v>787</v>
      </c>
      <c r="K967" s="26" t="s">
        <v>104</v>
      </c>
      <c r="L967" s="144">
        <v>42461</v>
      </c>
      <c r="M967" s="51"/>
      <c r="N967" s="92" t="s">
        <v>106</v>
      </c>
      <c r="O967" s="24"/>
    </row>
    <row r="968" spans="1:15" s="79" customFormat="1" ht="16.149999999999999" hidden="1" customHeight="1">
      <c r="A968" s="18">
        <f>IF(D968&lt;&gt;"",SUBTOTAL(103,$D$9:D968),"")</f>
        <v>466</v>
      </c>
      <c r="B968" s="18">
        <v>202508</v>
      </c>
      <c r="C968" s="18" t="str">
        <f t="shared" si="22"/>
        <v>348</v>
      </c>
      <c r="D968" s="18">
        <v>80348001</v>
      </c>
      <c r="E968" s="25" t="s">
        <v>94</v>
      </c>
      <c r="F968" s="29" t="s">
        <v>51</v>
      </c>
      <c r="G968" s="185" t="s">
        <v>663</v>
      </c>
      <c r="H968" s="186" t="s">
        <v>664</v>
      </c>
      <c r="I968" s="187" t="s">
        <v>1294</v>
      </c>
      <c r="J968" s="187" t="s">
        <v>787</v>
      </c>
      <c r="K968" s="26" t="s">
        <v>104</v>
      </c>
      <c r="L968" s="144">
        <v>41871</v>
      </c>
      <c r="M968" s="51"/>
      <c r="N968" s="92" t="s">
        <v>106</v>
      </c>
      <c r="O968" s="24"/>
    </row>
    <row r="969" spans="1:15" s="79" customFormat="1" ht="16.149999999999999" hidden="1" customHeight="1">
      <c r="A969" s="18">
        <f>IF(D969&lt;&gt;"",SUBTOTAL(103,$D$9:D969),"")</f>
        <v>466</v>
      </c>
      <c r="B969" s="18">
        <v>202508</v>
      </c>
      <c r="C969" s="18" t="str">
        <f t="shared" si="22"/>
        <v>348</v>
      </c>
      <c r="D969" s="18">
        <v>80348001</v>
      </c>
      <c r="E969" s="25" t="s">
        <v>94</v>
      </c>
      <c r="F969" s="29" t="s">
        <v>51</v>
      </c>
      <c r="G969" s="185" t="s">
        <v>666</v>
      </c>
      <c r="H969" s="186" t="s">
        <v>690</v>
      </c>
      <c r="I969" s="187" t="s">
        <v>1295</v>
      </c>
      <c r="J969" s="187" t="s">
        <v>787</v>
      </c>
      <c r="K969" s="26" t="s">
        <v>104</v>
      </c>
      <c r="L969" s="144">
        <v>42542</v>
      </c>
      <c r="M969" s="51"/>
      <c r="N969" s="92" t="s">
        <v>106</v>
      </c>
      <c r="O969" s="24"/>
    </row>
    <row r="970" spans="1:15" s="79" customFormat="1" ht="15.6" hidden="1" customHeight="1">
      <c r="A970" s="18">
        <f>IF(D970&lt;&gt;"",SUBTOTAL(103,$D$9:D970),"")</f>
        <v>466</v>
      </c>
      <c r="B970" s="18">
        <v>202508</v>
      </c>
      <c r="C970" s="18" t="str">
        <f t="shared" si="22"/>
        <v>348</v>
      </c>
      <c r="D970" s="18">
        <v>80348001</v>
      </c>
      <c r="E970" s="25" t="s">
        <v>94</v>
      </c>
      <c r="F970" s="52" t="s">
        <v>51</v>
      </c>
      <c r="G970" s="185" t="s">
        <v>1284</v>
      </c>
      <c r="H970" s="186" t="s">
        <v>690</v>
      </c>
      <c r="I970" s="187" t="s">
        <v>1295</v>
      </c>
      <c r="J970" s="187" t="s">
        <v>787</v>
      </c>
      <c r="K970" s="26" t="s">
        <v>104</v>
      </c>
      <c r="L970" s="144">
        <v>42542</v>
      </c>
      <c r="M970" s="51"/>
      <c r="N970" s="92" t="s">
        <v>106</v>
      </c>
      <c r="O970" s="24"/>
    </row>
    <row r="971" spans="1:15" s="79" customFormat="1" ht="15.6" hidden="1" customHeight="1">
      <c r="A971" s="18">
        <f>IF(D971&lt;&gt;"",SUBTOTAL(103,$D$9:D971),"")</f>
        <v>466</v>
      </c>
      <c r="B971" s="18">
        <v>202508</v>
      </c>
      <c r="C971" s="18" t="str">
        <f t="shared" si="22"/>
        <v>348</v>
      </c>
      <c r="D971" s="18">
        <v>80348001</v>
      </c>
      <c r="E971" s="25" t="s">
        <v>94</v>
      </c>
      <c r="F971" s="29" t="s">
        <v>51</v>
      </c>
      <c r="G971" s="185" t="s">
        <v>1285</v>
      </c>
      <c r="H971" s="186" t="s">
        <v>690</v>
      </c>
      <c r="I971" s="187" t="s">
        <v>1295</v>
      </c>
      <c r="J971" s="187" t="s">
        <v>787</v>
      </c>
      <c r="K971" s="26" t="s">
        <v>104</v>
      </c>
      <c r="L971" s="144">
        <v>42468</v>
      </c>
      <c r="M971" s="51"/>
      <c r="N971" s="92" t="s">
        <v>106</v>
      </c>
      <c r="O971" s="24"/>
    </row>
    <row r="972" spans="1:15" s="190" customFormat="1" ht="15.6" hidden="1" customHeight="1">
      <c r="A972" s="18">
        <f>IF(D972&lt;&gt;"",SUBTOTAL(103,$D$9:D972),"")</f>
        <v>466</v>
      </c>
      <c r="B972" s="18">
        <v>202508</v>
      </c>
      <c r="C972" s="18" t="str">
        <f t="shared" si="22"/>
        <v>348</v>
      </c>
      <c r="D972" s="18">
        <v>80348001</v>
      </c>
      <c r="E972" s="25" t="s">
        <v>94</v>
      </c>
      <c r="F972" s="29" t="s">
        <v>51</v>
      </c>
      <c r="G972" s="185" t="s">
        <v>1286</v>
      </c>
      <c r="H972" s="188" t="s">
        <v>1296</v>
      </c>
      <c r="I972" s="189" t="s">
        <v>1297</v>
      </c>
      <c r="J972" s="189" t="s">
        <v>787</v>
      </c>
      <c r="K972" s="26" t="s">
        <v>104</v>
      </c>
      <c r="L972" s="144">
        <v>42468</v>
      </c>
      <c r="M972" s="28"/>
      <c r="N972" s="92" t="s">
        <v>106</v>
      </c>
      <c r="O972" s="235"/>
    </row>
    <row r="973" spans="1:15" s="190" customFormat="1" ht="15.6" hidden="1" customHeight="1">
      <c r="A973" s="18">
        <f>IF(D973&lt;&gt;"",SUBTOTAL(103,$D$9:D973),"")</f>
        <v>466</v>
      </c>
      <c r="B973" s="18">
        <v>202508</v>
      </c>
      <c r="C973" s="18" t="str">
        <f t="shared" si="22"/>
        <v>348</v>
      </c>
      <c r="D973" s="18">
        <v>80348001</v>
      </c>
      <c r="E973" s="25" t="s">
        <v>94</v>
      </c>
      <c r="F973" s="29" t="s">
        <v>51</v>
      </c>
      <c r="G973" s="185" t="s">
        <v>1287</v>
      </c>
      <c r="H973" s="188" t="s">
        <v>690</v>
      </c>
      <c r="I973" s="189" t="s">
        <v>1295</v>
      </c>
      <c r="J973" s="189" t="s">
        <v>787</v>
      </c>
      <c r="K973" s="26" t="s">
        <v>104</v>
      </c>
      <c r="L973" s="144">
        <v>42468</v>
      </c>
      <c r="M973" s="28"/>
      <c r="N973" s="92" t="s">
        <v>106</v>
      </c>
      <c r="O973" s="235"/>
    </row>
    <row r="974" spans="1:15" s="190" customFormat="1" ht="15.6" hidden="1" customHeight="1">
      <c r="A974" s="18">
        <f>IF(D974&lt;&gt;"",SUBTOTAL(103,$D$9:D974),"")</f>
        <v>466</v>
      </c>
      <c r="B974" s="18">
        <v>202508</v>
      </c>
      <c r="C974" s="18" t="str">
        <f t="shared" si="22"/>
        <v>348</v>
      </c>
      <c r="D974" s="18">
        <v>80348001</v>
      </c>
      <c r="E974" s="25" t="s">
        <v>94</v>
      </c>
      <c r="F974" s="29" t="s">
        <v>51</v>
      </c>
      <c r="G974" s="185" t="s">
        <v>1288</v>
      </c>
      <c r="H974" s="188" t="s">
        <v>131</v>
      </c>
      <c r="I974" s="189" t="s">
        <v>1298</v>
      </c>
      <c r="J974" s="189" t="s">
        <v>787</v>
      </c>
      <c r="K974" s="26" t="s">
        <v>104</v>
      </c>
      <c r="L974" s="144">
        <v>45656</v>
      </c>
      <c r="M974" s="28"/>
      <c r="N974" s="92" t="s">
        <v>106</v>
      </c>
      <c r="O974" s="235"/>
    </row>
    <row r="975" spans="1:15" s="190" customFormat="1" ht="15.6" hidden="1" customHeight="1">
      <c r="A975" s="18">
        <f>IF(D975&lt;&gt;"",SUBTOTAL(103,$D$9:D975),"")</f>
        <v>466</v>
      </c>
      <c r="B975" s="18">
        <v>202508</v>
      </c>
      <c r="C975" s="18" t="str">
        <f t="shared" si="22"/>
        <v>348</v>
      </c>
      <c r="D975" s="18">
        <v>80348001</v>
      </c>
      <c r="E975" s="25" t="s">
        <v>94</v>
      </c>
      <c r="F975" s="29" t="s">
        <v>51</v>
      </c>
      <c r="G975" s="185" t="s">
        <v>665</v>
      </c>
      <c r="H975" s="188" t="s">
        <v>131</v>
      </c>
      <c r="I975" s="189" t="s">
        <v>1298</v>
      </c>
      <c r="J975" s="189" t="s">
        <v>787</v>
      </c>
      <c r="K975" s="26" t="s">
        <v>104</v>
      </c>
      <c r="L975" s="144">
        <v>44097</v>
      </c>
      <c r="M975" s="28"/>
      <c r="N975" s="92" t="s">
        <v>106</v>
      </c>
      <c r="O975" s="235"/>
    </row>
    <row r="976" spans="1:15" s="190" customFormat="1" ht="15.6" hidden="1" customHeight="1">
      <c r="A976" s="18">
        <f>IF(D976&lt;&gt;"",SUBTOTAL(103,$D$9:D976),"")</f>
        <v>466</v>
      </c>
      <c r="B976" s="18">
        <v>202508</v>
      </c>
      <c r="C976" s="18" t="str">
        <f t="shared" si="22"/>
        <v>348</v>
      </c>
      <c r="D976" s="18">
        <v>80348001</v>
      </c>
      <c r="E976" s="25" t="s">
        <v>94</v>
      </c>
      <c r="F976" s="29" t="s">
        <v>51</v>
      </c>
      <c r="G976" s="185" t="s">
        <v>667</v>
      </c>
      <c r="H976" s="188" t="s">
        <v>1299</v>
      </c>
      <c r="I976" s="189" t="s">
        <v>814</v>
      </c>
      <c r="J976" s="189" t="s">
        <v>787</v>
      </c>
      <c r="K976" s="26" t="s">
        <v>104</v>
      </c>
      <c r="L976" s="144">
        <v>42846</v>
      </c>
      <c r="M976" s="28"/>
      <c r="N976" s="92" t="s">
        <v>106</v>
      </c>
      <c r="O976" s="235"/>
    </row>
    <row r="977" spans="1:15" s="190" customFormat="1" ht="15.6" hidden="1" customHeight="1">
      <c r="A977" s="18">
        <f>IF(D977&lt;&gt;"",SUBTOTAL(103,$D$9:D977),"")</f>
        <v>466</v>
      </c>
      <c r="B977" s="18">
        <v>202508</v>
      </c>
      <c r="C977" s="18" t="str">
        <f t="shared" si="22"/>
        <v>348</v>
      </c>
      <c r="D977" s="18">
        <v>80348001</v>
      </c>
      <c r="E977" s="25" t="s">
        <v>94</v>
      </c>
      <c r="F977" s="29" t="s">
        <v>51</v>
      </c>
      <c r="G977" s="185" t="s">
        <v>668</v>
      </c>
      <c r="H977" s="188" t="s">
        <v>1300</v>
      </c>
      <c r="I977" s="189" t="s">
        <v>248</v>
      </c>
      <c r="J977" s="189" t="s">
        <v>787</v>
      </c>
      <c r="K977" s="26" t="s">
        <v>104</v>
      </c>
      <c r="L977" s="144">
        <v>45656</v>
      </c>
      <c r="M977" s="28"/>
      <c r="N977" s="92" t="s">
        <v>106</v>
      </c>
      <c r="O977" s="235"/>
    </row>
    <row r="978" spans="1:15" s="190" customFormat="1" ht="15.6" hidden="1" customHeight="1">
      <c r="A978" s="18">
        <f>IF(D978&lt;&gt;"",SUBTOTAL(103,$D$9:D978),"")</f>
        <v>466</v>
      </c>
      <c r="B978" s="18">
        <v>202508</v>
      </c>
      <c r="C978" s="18" t="str">
        <f t="shared" si="22"/>
        <v>348</v>
      </c>
      <c r="D978" s="18">
        <v>80348001</v>
      </c>
      <c r="E978" s="25" t="s">
        <v>94</v>
      </c>
      <c r="F978" s="29" t="s">
        <v>51</v>
      </c>
      <c r="G978" s="185" t="s">
        <v>669</v>
      </c>
      <c r="H978" s="188" t="s">
        <v>1301</v>
      </c>
      <c r="I978" s="189" t="s">
        <v>1302</v>
      </c>
      <c r="J978" s="189" t="s">
        <v>787</v>
      </c>
      <c r="K978" s="26" t="s">
        <v>104</v>
      </c>
      <c r="L978" s="144">
        <v>45160</v>
      </c>
      <c r="M978" s="28"/>
      <c r="N978" s="92" t="s">
        <v>106</v>
      </c>
      <c r="O978" s="235"/>
    </row>
    <row r="979" spans="1:15" s="190" customFormat="1" ht="15.6" hidden="1" customHeight="1">
      <c r="A979" s="18">
        <f>IF(D979&lt;&gt;"",SUBTOTAL(103,$D$9:D979),"")</f>
        <v>466</v>
      </c>
      <c r="B979" s="18">
        <v>202508</v>
      </c>
      <c r="C979" s="18" t="str">
        <f t="shared" si="22"/>
        <v>348</v>
      </c>
      <c r="D979" s="18">
        <v>80348001</v>
      </c>
      <c r="E979" s="25" t="s">
        <v>94</v>
      </c>
      <c r="F979" s="29" t="s">
        <v>51</v>
      </c>
      <c r="G979" s="185" t="s">
        <v>1289</v>
      </c>
      <c r="H979" s="188" t="s">
        <v>670</v>
      </c>
      <c r="I979" s="189" t="s">
        <v>1303</v>
      </c>
      <c r="J979" s="189" t="s">
        <v>787</v>
      </c>
      <c r="K979" s="26" t="s">
        <v>104</v>
      </c>
      <c r="L979" s="144">
        <v>44617</v>
      </c>
      <c r="M979" s="28"/>
      <c r="N979" s="92" t="s">
        <v>106</v>
      </c>
      <c r="O979" s="235"/>
    </row>
    <row r="980" spans="1:15" s="190" customFormat="1" ht="15.6" hidden="1" customHeight="1">
      <c r="A980" s="18">
        <f>IF(D980&lt;&gt;"",SUBTOTAL(103,$D$9:D980),"")</f>
        <v>466</v>
      </c>
      <c r="B980" s="18">
        <v>202508</v>
      </c>
      <c r="C980" s="18" t="str">
        <f t="shared" si="22"/>
        <v>348</v>
      </c>
      <c r="D980" s="18">
        <v>80348001</v>
      </c>
      <c r="E980" s="25" t="s">
        <v>94</v>
      </c>
      <c r="F980" s="29" t="s">
        <v>51</v>
      </c>
      <c r="G980" s="185" t="s">
        <v>1290</v>
      </c>
      <c r="H980" s="188" t="s">
        <v>1304</v>
      </c>
      <c r="I980" s="189" t="s">
        <v>840</v>
      </c>
      <c r="J980" s="189" t="s">
        <v>787</v>
      </c>
      <c r="K980" s="26" t="s">
        <v>104</v>
      </c>
      <c r="L980" s="144">
        <v>44470</v>
      </c>
      <c r="M980" s="28"/>
      <c r="N980" s="92" t="s">
        <v>106</v>
      </c>
      <c r="O980" s="235"/>
    </row>
    <row r="981" spans="1:15" s="190" customFormat="1" ht="15.6" hidden="1" customHeight="1">
      <c r="A981" s="18">
        <f>IF(D981&lt;&gt;"",SUBTOTAL(103,$D$9:D981),"")</f>
        <v>466</v>
      </c>
      <c r="B981" s="18">
        <v>202508</v>
      </c>
      <c r="C981" s="18" t="str">
        <f t="shared" si="22"/>
        <v>348</v>
      </c>
      <c r="D981" s="18">
        <v>80348001</v>
      </c>
      <c r="E981" s="25" t="s">
        <v>94</v>
      </c>
      <c r="F981" s="29" t="s">
        <v>51</v>
      </c>
      <c r="G981" s="185" t="s">
        <v>671</v>
      </c>
      <c r="H981" s="188" t="s">
        <v>1305</v>
      </c>
      <c r="I981" s="189" t="s">
        <v>822</v>
      </c>
      <c r="J981" s="189" t="s">
        <v>787</v>
      </c>
      <c r="K981" s="26" t="s">
        <v>104</v>
      </c>
      <c r="L981" s="144">
        <v>45449</v>
      </c>
      <c r="M981" s="28"/>
      <c r="N981" s="92" t="s">
        <v>106</v>
      </c>
      <c r="O981" s="235"/>
    </row>
    <row r="982" spans="1:15" s="190" customFormat="1" ht="15.6" hidden="1" customHeight="1">
      <c r="A982" s="18">
        <f>IF(D982&lt;&gt;"",SUBTOTAL(103,$D$9:D982),"")</f>
        <v>466</v>
      </c>
      <c r="B982" s="18">
        <v>202508</v>
      </c>
      <c r="C982" s="18" t="str">
        <f t="shared" si="22"/>
        <v>348</v>
      </c>
      <c r="D982" s="18">
        <v>80348001</v>
      </c>
      <c r="E982" s="25" t="s">
        <v>94</v>
      </c>
      <c r="F982" s="29" t="s">
        <v>51</v>
      </c>
      <c r="G982" s="185" t="s">
        <v>1291</v>
      </c>
      <c r="H982" s="188" t="s">
        <v>1306</v>
      </c>
      <c r="I982" s="189" t="s">
        <v>825</v>
      </c>
      <c r="J982" s="189" t="s">
        <v>787</v>
      </c>
      <c r="K982" s="26" t="s">
        <v>104</v>
      </c>
      <c r="L982" s="144">
        <v>45656</v>
      </c>
      <c r="M982" s="28"/>
      <c r="N982" s="92" t="s">
        <v>106</v>
      </c>
      <c r="O982" s="235"/>
    </row>
    <row r="983" spans="1:15" s="190" customFormat="1" ht="15.6" hidden="1" customHeight="1">
      <c r="A983" s="18">
        <f>IF(D983&lt;&gt;"",SUBTOTAL(103,$D$9:D983),"")</f>
        <v>466</v>
      </c>
      <c r="B983" s="18">
        <v>202508</v>
      </c>
      <c r="C983" s="18" t="str">
        <f t="shared" si="22"/>
        <v>348</v>
      </c>
      <c r="D983" s="18">
        <v>80348001</v>
      </c>
      <c r="E983" s="25" t="s">
        <v>94</v>
      </c>
      <c r="F983" s="29" t="s">
        <v>51</v>
      </c>
      <c r="G983" s="185" t="s">
        <v>1292</v>
      </c>
      <c r="H983" s="188" t="s">
        <v>1307</v>
      </c>
      <c r="I983" s="189" t="s">
        <v>840</v>
      </c>
      <c r="J983" s="189" t="s">
        <v>787</v>
      </c>
      <c r="K983" s="26" t="s">
        <v>104</v>
      </c>
      <c r="L983" s="144">
        <v>45558</v>
      </c>
      <c r="M983" s="28"/>
      <c r="N983" s="92" t="s">
        <v>106</v>
      </c>
      <c r="O983" s="235"/>
    </row>
    <row r="984" spans="1:15" s="190" customFormat="1" ht="15.6" customHeight="1">
      <c r="A984" s="18">
        <f>IF(D984&lt;&gt;"",SUBTOTAL(103,$D$9:D984),"")</f>
        <v>467</v>
      </c>
      <c r="B984" s="18">
        <v>202508</v>
      </c>
      <c r="C984" s="18" t="str">
        <f t="shared" si="22"/>
        <v>348</v>
      </c>
      <c r="D984" s="18">
        <v>82348001</v>
      </c>
      <c r="E984" s="25" t="s">
        <v>94</v>
      </c>
      <c r="F984" s="29" t="s">
        <v>72</v>
      </c>
      <c r="G984" s="29">
        <v>13140001</v>
      </c>
      <c r="H984" s="31" t="s">
        <v>1713</v>
      </c>
      <c r="I984" s="18" t="s">
        <v>956</v>
      </c>
      <c r="J984" s="18" t="s">
        <v>759</v>
      </c>
      <c r="K984" s="26" t="s">
        <v>104</v>
      </c>
      <c r="L984" s="83">
        <v>41740</v>
      </c>
      <c r="M984" s="25"/>
      <c r="N984" s="80" t="s">
        <v>106</v>
      </c>
      <c r="O984" s="235"/>
    </row>
    <row r="985" spans="1:15" s="190" customFormat="1" ht="15.6" customHeight="1">
      <c r="A985" s="18">
        <f>IF(D985&lt;&gt;"",SUBTOTAL(103,$D$9:D985),"")</f>
        <v>468</v>
      </c>
      <c r="B985" s="18">
        <v>202508</v>
      </c>
      <c r="C985" s="18" t="str">
        <f t="shared" si="22"/>
        <v>348</v>
      </c>
      <c r="D985" s="18">
        <v>82348001</v>
      </c>
      <c r="E985" s="25" t="s">
        <v>94</v>
      </c>
      <c r="F985" s="29" t="s">
        <v>72</v>
      </c>
      <c r="G985" s="29">
        <v>13140002</v>
      </c>
      <c r="H985" s="31" t="s">
        <v>1714</v>
      </c>
      <c r="I985" s="18" t="s">
        <v>155</v>
      </c>
      <c r="J985" s="18" t="s">
        <v>759</v>
      </c>
      <c r="K985" s="26" t="s">
        <v>104</v>
      </c>
      <c r="L985" s="83">
        <v>41740</v>
      </c>
      <c r="M985" s="25"/>
      <c r="N985" s="80" t="s">
        <v>106</v>
      </c>
      <c r="O985" s="235"/>
    </row>
    <row r="986" spans="1:15" s="79" customFormat="1" ht="15.75">
      <c r="A986" s="18">
        <f>IF(D986&lt;&gt;"",SUBTOTAL(103,$D$9:D986),"")</f>
        <v>469</v>
      </c>
      <c r="B986" s="18">
        <v>202508</v>
      </c>
      <c r="C986" s="18" t="str">
        <f t="shared" si="22"/>
        <v>348</v>
      </c>
      <c r="D986" s="18">
        <v>87348001</v>
      </c>
      <c r="E986" s="25" t="s">
        <v>94</v>
      </c>
      <c r="F986" s="29" t="s">
        <v>1715</v>
      </c>
      <c r="G986" s="29" t="s">
        <v>1716</v>
      </c>
      <c r="H986" s="27" t="s">
        <v>1717</v>
      </c>
      <c r="I986" s="26" t="s">
        <v>1418</v>
      </c>
      <c r="J986" s="26" t="s">
        <v>759</v>
      </c>
      <c r="K986" s="26" t="s">
        <v>104</v>
      </c>
      <c r="L986" s="28">
        <v>41920</v>
      </c>
      <c r="M986" s="44"/>
      <c r="N986" s="92" t="s">
        <v>108</v>
      </c>
      <c r="O986" s="224"/>
    </row>
    <row r="987" spans="1:15" s="79" customFormat="1" ht="15.75" hidden="1">
      <c r="A987" s="18">
        <f>IF(D987&lt;&gt;"",SUBTOTAL(103,$D$9:D987),"")</f>
        <v>469</v>
      </c>
      <c r="B987" s="18">
        <v>202508</v>
      </c>
      <c r="C987" s="18" t="str">
        <f t="shared" si="22"/>
        <v>353</v>
      </c>
      <c r="D987" s="18">
        <v>72353001</v>
      </c>
      <c r="E987" s="25" t="s">
        <v>95</v>
      </c>
      <c r="F987" s="25" t="s">
        <v>2101</v>
      </c>
      <c r="G987" s="80" t="s">
        <v>2102</v>
      </c>
      <c r="H987" s="31" t="s">
        <v>2103</v>
      </c>
      <c r="I987" s="18" t="s">
        <v>913</v>
      </c>
      <c r="J987" s="18" t="s">
        <v>787</v>
      </c>
      <c r="K987" s="26" t="s">
        <v>104</v>
      </c>
      <c r="L987" s="83" t="s">
        <v>2104</v>
      </c>
      <c r="M987" s="80"/>
      <c r="N987" s="80" t="s">
        <v>108</v>
      </c>
      <c r="O987" s="224"/>
    </row>
    <row r="988" spans="1:15" s="79" customFormat="1" ht="15.75" hidden="1">
      <c r="A988" s="18">
        <f>IF(D988&lt;&gt;"",SUBTOTAL(103,$D$9:D988),"")</f>
        <v>469</v>
      </c>
      <c r="B988" s="18">
        <v>202508</v>
      </c>
      <c r="C988" s="18" t="str">
        <f t="shared" si="22"/>
        <v>353</v>
      </c>
      <c r="D988" s="18">
        <v>72353001</v>
      </c>
      <c r="E988" s="25" t="s">
        <v>95</v>
      </c>
      <c r="F988" s="25" t="s">
        <v>2101</v>
      </c>
      <c r="G988" s="80" t="s">
        <v>2105</v>
      </c>
      <c r="H988" s="31" t="s">
        <v>2106</v>
      </c>
      <c r="I988" s="183" t="s">
        <v>913</v>
      </c>
      <c r="J988" s="183" t="s">
        <v>787</v>
      </c>
      <c r="K988" s="26" t="s">
        <v>104</v>
      </c>
      <c r="L988" s="83" t="s">
        <v>2107</v>
      </c>
      <c r="M988" s="80"/>
      <c r="N988" s="80" t="s">
        <v>108</v>
      </c>
      <c r="O988" s="224"/>
    </row>
    <row r="989" spans="1:15" s="79" customFormat="1" ht="15.75" hidden="1">
      <c r="A989" s="18">
        <f>IF(D989&lt;&gt;"",SUBTOTAL(103,$D$9:D989),"")</f>
        <v>469</v>
      </c>
      <c r="B989" s="18">
        <v>202508</v>
      </c>
      <c r="C989" s="18" t="str">
        <f t="shared" si="22"/>
        <v>353</v>
      </c>
      <c r="D989" s="18">
        <v>72353001</v>
      </c>
      <c r="E989" s="25" t="s">
        <v>95</v>
      </c>
      <c r="F989" s="25" t="s">
        <v>2101</v>
      </c>
      <c r="G989" s="80" t="s">
        <v>2108</v>
      </c>
      <c r="H989" s="31" t="s">
        <v>2103</v>
      </c>
      <c r="I989" s="183" t="s">
        <v>913</v>
      </c>
      <c r="J989" s="183" t="s">
        <v>787</v>
      </c>
      <c r="K989" s="26" t="s">
        <v>104</v>
      </c>
      <c r="L989" s="83">
        <v>45109</v>
      </c>
      <c r="M989" s="80"/>
      <c r="N989" s="80" t="s">
        <v>112</v>
      </c>
      <c r="O989" s="224"/>
    </row>
    <row r="990" spans="1:15" s="79" customFormat="1" ht="15.75" hidden="1">
      <c r="A990" s="18">
        <f>IF(D990&lt;&gt;"",SUBTOTAL(103,$D$9:D990),"")</f>
        <v>469</v>
      </c>
      <c r="B990" s="18">
        <v>202508</v>
      </c>
      <c r="C990" s="18" t="str">
        <f t="shared" si="22"/>
        <v>353</v>
      </c>
      <c r="D990" s="18">
        <v>72353001</v>
      </c>
      <c r="E990" s="25" t="s">
        <v>95</v>
      </c>
      <c r="F990" s="25" t="s">
        <v>2101</v>
      </c>
      <c r="G990" s="80" t="s">
        <v>2109</v>
      </c>
      <c r="H990" s="31" t="s">
        <v>2110</v>
      </c>
      <c r="I990" s="183" t="s">
        <v>802</v>
      </c>
      <c r="J990" s="183" t="s">
        <v>787</v>
      </c>
      <c r="K990" s="26" t="s">
        <v>104</v>
      </c>
      <c r="L990" s="83" t="s">
        <v>2107</v>
      </c>
      <c r="M990" s="25"/>
      <c r="N990" s="80" t="s">
        <v>108</v>
      </c>
      <c r="O990" s="224"/>
    </row>
    <row r="991" spans="1:15" s="79" customFormat="1" ht="15.75" hidden="1">
      <c r="A991" s="18">
        <f>IF(D991&lt;&gt;"",SUBTOTAL(103,$D$9:D991),"")</f>
        <v>469</v>
      </c>
      <c r="B991" s="18">
        <v>202508</v>
      </c>
      <c r="C991" s="18" t="str">
        <f t="shared" si="22"/>
        <v>353</v>
      </c>
      <c r="D991" s="18">
        <v>72353001</v>
      </c>
      <c r="E991" s="25" t="s">
        <v>95</v>
      </c>
      <c r="F991" s="25" t="s">
        <v>2101</v>
      </c>
      <c r="G991" s="80" t="s">
        <v>2111</v>
      </c>
      <c r="H991" s="31" t="s">
        <v>2110</v>
      </c>
      <c r="I991" s="183" t="s">
        <v>802</v>
      </c>
      <c r="J991" s="183" t="s">
        <v>787</v>
      </c>
      <c r="K991" s="26" t="s">
        <v>104</v>
      </c>
      <c r="L991" s="83">
        <v>44989</v>
      </c>
      <c r="M991" s="25"/>
      <c r="N991" s="80" t="s">
        <v>112</v>
      </c>
      <c r="O991" s="224"/>
    </row>
    <row r="992" spans="1:15" s="79" customFormat="1" ht="15.75" hidden="1">
      <c r="A992" s="18">
        <f>IF(D992&lt;&gt;"",SUBTOTAL(103,$D$9:D992),"")</f>
        <v>469</v>
      </c>
      <c r="B992" s="18">
        <v>202508</v>
      </c>
      <c r="C992" s="18" t="str">
        <f t="shared" si="22"/>
        <v>353</v>
      </c>
      <c r="D992" s="18">
        <v>72353001</v>
      </c>
      <c r="E992" s="25" t="s">
        <v>95</v>
      </c>
      <c r="F992" s="25" t="s">
        <v>2101</v>
      </c>
      <c r="G992" s="80" t="s">
        <v>2112</v>
      </c>
      <c r="H992" s="31" t="s">
        <v>2113</v>
      </c>
      <c r="I992" s="183" t="s">
        <v>1052</v>
      </c>
      <c r="J992" s="183" t="s">
        <v>787</v>
      </c>
      <c r="K992" s="26" t="s">
        <v>104</v>
      </c>
      <c r="L992" s="83">
        <v>43167</v>
      </c>
      <c r="M992" s="25"/>
      <c r="N992" s="80" t="s">
        <v>108</v>
      </c>
      <c r="O992" s="224"/>
    </row>
    <row r="993" spans="1:15" s="79" customFormat="1" ht="15.75" hidden="1">
      <c r="A993" s="18">
        <f>IF(D993&lt;&gt;"",SUBTOTAL(103,$D$9:D993),"")</f>
        <v>469</v>
      </c>
      <c r="B993" s="18">
        <v>202508</v>
      </c>
      <c r="C993" s="18" t="str">
        <f t="shared" si="22"/>
        <v>353</v>
      </c>
      <c r="D993" s="18">
        <v>72353001</v>
      </c>
      <c r="E993" s="25" t="s">
        <v>95</v>
      </c>
      <c r="F993" s="25" t="s">
        <v>2101</v>
      </c>
      <c r="G993" s="80" t="s">
        <v>2114</v>
      </c>
      <c r="H993" s="31" t="s">
        <v>2113</v>
      </c>
      <c r="I993" s="183" t="s">
        <v>1052</v>
      </c>
      <c r="J993" s="183" t="s">
        <v>787</v>
      </c>
      <c r="K993" s="26" t="s">
        <v>104</v>
      </c>
      <c r="L993" s="83">
        <v>44989</v>
      </c>
      <c r="M993" s="25"/>
      <c r="N993" s="80" t="s">
        <v>112</v>
      </c>
      <c r="O993" s="224"/>
    </row>
    <row r="994" spans="1:15" s="79" customFormat="1" ht="15.75" hidden="1">
      <c r="A994" s="18">
        <f>IF(D994&lt;&gt;"",SUBTOTAL(103,$D$9:D994),"")</f>
        <v>469</v>
      </c>
      <c r="B994" s="18">
        <v>202508</v>
      </c>
      <c r="C994" s="18" t="str">
        <f t="shared" si="22"/>
        <v>353</v>
      </c>
      <c r="D994" s="18">
        <v>80353001</v>
      </c>
      <c r="E994" s="25" t="s">
        <v>95</v>
      </c>
      <c r="F994" s="25" t="s">
        <v>2070</v>
      </c>
      <c r="G994" s="80" t="s">
        <v>760</v>
      </c>
      <c r="H994" s="31" t="s">
        <v>761</v>
      </c>
      <c r="I994" s="183" t="s">
        <v>269</v>
      </c>
      <c r="J994" s="183" t="s">
        <v>787</v>
      </c>
      <c r="K994" s="26" t="s">
        <v>104</v>
      </c>
      <c r="L994" s="28" t="s">
        <v>2071</v>
      </c>
      <c r="M994" s="25"/>
      <c r="N994" s="29" t="s">
        <v>106</v>
      </c>
      <c r="O994" s="224"/>
    </row>
    <row r="995" spans="1:15" s="79" customFormat="1" ht="15.75" hidden="1">
      <c r="A995" s="18">
        <f>IF(D995&lt;&gt;"",SUBTOTAL(103,$D$9:D995),"")</f>
        <v>469</v>
      </c>
      <c r="B995" s="18">
        <v>202508</v>
      </c>
      <c r="C995" s="18" t="str">
        <f t="shared" si="22"/>
        <v>353</v>
      </c>
      <c r="D995" s="18">
        <v>80353001</v>
      </c>
      <c r="E995" s="25" t="s">
        <v>95</v>
      </c>
      <c r="F995" s="25" t="s">
        <v>2070</v>
      </c>
      <c r="G995" s="80" t="s">
        <v>762</v>
      </c>
      <c r="H995" s="31" t="s">
        <v>761</v>
      </c>
      <c r="I995" s="183" t="s">
        <v>269</v>
      </c>
      <c r="J995" s="183" t="s">
        <v>787</v>
      </c>
      <c r="K995" s="26" t="s">
        <v>104</v>
      </c>
      <c r="L995" s="28" t="s">
        <v>2071</v>
      </c>
      <c r="M995" s="25"/>
      <c r="N995" s="29" t="s">
        <v>106</v>
      </c>
      <c r="O995" s="224"/>
    </row>
    <row r="996" spans="1:15" s="79" customFormat="1" ht="15.75" hidden="1">
      <c r="A996" s="18">
        <f>IF(D996&lt;&gt;"",SUBTOTAL(103,$D$9:D996),"")</f>
        <v>469</v>
      </c>
      <c r="B996" s="18">
        <v>202508</v>
      </c>
      <c r="C996" s="18" t="str">
        <f t="shared" si="22"/>
        <v>353</v>
      </c>
      <c r="D996" s="18">
        <v>80353001</v>
      </c>
      <c r="E996" s="25" t="s">
        <v>95</v>
      </c>
      <c r="F996" s="25" t="s">
        <v>2070</v>
      </c>
      <c r="G996" s="80" t="s">
        <v>763</v>
      </c>
      <c r="H996" s="31" t="s">
        <v>761</v>
      </c>
      <c r="I996" s="183" t="s">
        <v>269</v>
      </c>
      <c r="J996" s="183" t="s">
        <v>787</v>
      </c>
      <c r="K996" s="26" t="s">
        <v>104</v>
      </c>
      <c r="L996" s="28">
        <v>42096</v>
      </c>
      <c r="M996" s="25"/>
      <c r="N996" s="29" t="s">
        <v>106</v>
      </c>
      <c r="O996" s="224"/>
    </row>
    <row r="997" spans="1:15" s="79" customFormat="1" ht="15.75" hidden="1">
      <c r="A997" s="18">
        <f>IF(D997&lt;&gt;"",SUBTOTAL(103,$D$9:D997),"")</f>
        <v>469</v>
      </c>
      <c r="B997" s="18">
        <v>202508</v>
      </c>
      <c r="C997" s="18" t="str">
        <f t="shared" si="22"/>
        <v>353</v>
      </c>
      <c r="D997" s="18">
        <v>80353001</v>
      </c>
      <c r="E997" s="25" t="s">
        <v>95</v>
      </c>
      <c r="F997" s="25" t="s">
        <v>2070</v>
      </c>
      <c r="G997" s="80" t="s">
        <v>764</v>
      </c>
      <c r="H997" s="31" t="s">
        <v>761</v>
      </c>
      <c r="I997" s="183" t="s">
        <v>269</v>
      </c>
      <c r="J997" s="183" t="s">
        <v>787</v>
      </c>
      <c r="K997" s="26" t="s">
        <v>104</v>
      </c>
      <c r="L997" s="28">
        <v>42096</v>
      </c>
      <c r="M997" s="25"/>
      <c r="N997" s="29" t="s">
        <v>106</v>
      </c>
      <c r="O997" s="224"/>
    </row>
    <row r="998" spans="1:15" s="79" customFormat="1" ht="15.75" hidden="1">
      <c r="A998" s="18">
        <f>IF(D998&lt;&gt;"",SUBTOTAL(103,$D$9:D998),"")</f>
        <v>469</v>
      </c>
      <c r="B998" s="18">
        <v>202508</v>
      </c>
      <c r="C998" s="18" t="str">
        <f t="shared" si="22"/>
        <v>353</v>
      </c>
      <c r="D998" s="18">
        <v>80353001</v>
      </c>
      <c r="E998" s="25" t="s">
        <v>95</v>
      </c>
      <c r="F998" s="25" t="s">
        <v>2070</v>
      </c>
      <c r="G998" s="80" t="s">
        <v>765</v>
      </c>
      <c r="H998" s="31" t="s">
        <v>761</v>
      </c>
      <c r="I998" s="183" t="s">
        <v>269</v>
      </c>
      <c r="J998" s="183" t="s">
        <v>787</v>
      </c>
      <c r="K998" s="26" t="s">
        <v>104</v>
      </c>
      <c r="L998" s="28">
        <v>42096</v>
      </c>
      <c r="M998" s="25"/>
      <c r="N998" s="29" t="s">
        <v>106</v>
      </c>
      <c r="O998" s="224"/>
    </row>
    <row r="999" spans="1:15" s="79" customFormat="1" ht="15.75" hidden="1">
      <c r="A999" s="18">
        <f>IF(D999&lt;&gt;"",SUBTOTAL(103,$D$9:D999),"")</f>
        <v>469</v>
      </c>
      <c r="B999" s="18">
        <v>202508</v>
      </c>
      <c r="C999" s="18" t="str">
        <f t="shared" si="22"/>
        <v>353</v>
      </c>
      <c r="D999" s="18">
        <v>80353001</v>
      </c>
      <c r="E999" s="25" t="s">
        <v>95</v>
      </c>
      <c r="F999" s="25" t="s">
        <v>2070</v>
      </c>
      <c r="G999" s="80" t="s">
        <v>766</v>
      </c>
      <c r="H999" s="31" t="s">
        <v>761</v>
      </c>
      <c r="I999" s="183" t="s">
        <v>269</v>
      </c>
      <c r="J999" s="183" t="s">
        <v>787</v>
      </c>
      <c r="K999" s="26" t="s">
        <v>104</v>
      </c>
      <c r="L999" s="28" t="s">
        <v>2072</v>
      </c>
      <c r="M999" s="25"/>
      <c r="N999" s="29" t="s">
        <v>106</v>
      </c>
      <c r="O999" s="224"/>
    </row>
    <row r="1000" spans="1:15" s="79" customFormat="1" ht="15.75" hidden="1">
      <c r="A1000" s="18">
        <f>IF(D1000&lt;&gt;"",SUBTOTAL(103,$D$9:D1000),"")</f>
        <v>469</v>
      </c>
      <c r="B1000" s="18">
        <v>202508</v>
      </c>
      <c r="C1000" s="18" t="str">
        <f t="shared" si="22"/>
        <v>353</v>
      </c>
      <c r="D1000" s="18">
        <v>80353001</v>
      </c>
      <c r="E1000" s="25" t="s">
        <v>95</v>
      </c>
      <c r="F1000" s="25" t="s">
        <v>2070</v>
      </c>
      <c r="G1000" s="80" t="s">
        <v>767</v>
      </c>
      <c r="H1000" s="31" t="s">
        <v>761</v>
      </c>
      <c r="I1000" s="183" t="s">
        <v>269</v>
      </c>
      <c r="J1000" s="183" t="s">
        <v>787</v>
      </c>
      <c r="K1000" s="26" t="s">
        <v>104</v>
      </c>
      <c r="L1000" s="28" t="s">
        <v>2072</v>
      </c>
      <c r="M1000" s="25"/>
      <c r="N1000" s="29" t="s">
        <v>106</v>
      </c>
      <c r="O1000" s="224"/>
    </row>
    <row r="1001" spans="1:15" s="79" customFormat="1" ht="15.75" hidden="1">
      <c r="A1001" s="18">
        <f>IF(D1001&lt;&gt;"",SUBTOTAL(103,$D$9:D1001),"")</f>
        <v>469</v>
      </c>
      <c r="B1001" s="18">
        <v>202508</v>
      </c>
      <c r="C1001" s="18" t="str">
        <f t="shared" si="22"/>
        <v>353</v>
      </c>
      <c r="D1001" s="18">
        <v>80353001</v>
      </c>
      <c r="E1001" s="25" t="s">
        <v>95</v>
      </c>
      <c r="F1001" s="25" t="s">
        <v>2070</v>
      </c>
      <c r="G1001" s="80" t="s">
        <v>2073</v>
      </c>
      <c r="H1001" s="31" t="s">
        <v>761</v>
      </c>
      <c r="I1001" s="183" t="s">
        <v>269</v>
      </c>
      <c r="J1001" s="183" t="s">
        <v>787</v>
      </c>
      <c r="K1001" s="26" t="s">
        <v>104</v>
      </c>
      <c r="L1001" s="28" t="s">
        <v>1182</v>
      </c>
      <c r="M1001" s="25"/>
      <c r="N1001" s="29" t="s">
        <v>319</v>
      </c>
      <c r="O1001" s="224"/>
    </row>
    <row r="1002" spans="1:15" s="79" customFormat="1" ht="15.75" hidden="1">
      <c r="A1002" s="18">
        <f>IF(D1002&lt;&gt;"",SUBTOTAL(103,$D$9:D1002),"")</f>
        <v>469</v>
      </c>
      <c r="B1002" s="18">
        <v>202508</v>
      </c>
      <c r="C1002" s="18" t="str">
        <f t="shared" si="22"/>
        <v>353</v>
      </c>
      <c r="D1002" s="18">
        <v>80353001</v>
      </c>
      <c r="E1002" s="25" t="s">
        <v>95</v>
      </c>
      <c r="F1002" s="25" t="s">
        <v>2070</v>
      </c>
      <c r="G1002" s="80" t="s">
        <v>768</v>
      </c>
      <c r="H1002" s="31" t="s">
        <v>2074</v>
      </c>
      <c r="I1002" s="183" t="s">
        <v>940</v>
      </c>
      <c r="J1002" s="183" t="s">
        <v>787</v>
      </c>
      <c r="K1002" s="26" t="s">
        <v>104</v>
      </c>
      <c r="L1002" s="28" t="s">
        <v>2075</v>
      </c>
      <c r="M1002" s="25"/>
      <c r="N1002" s="29" t="s">
        <v>106</v>
      </c>
      <c r="O1002" s="224"/>
    </row>
    <row r="1003" spans="1:15" s="79" customFormat="1" ht="15.75" hidden="1">
      <c r="A1003" s="18">
        <f>IF(D1003&lt;&gt;"",SUBTOTAL(103,$D$9:D1003),"")</f>
        <v>469</v>
      </c>
      <c r="B1003" s="18">
        <v>202508</v>
      </c>
      <c r="C1003" s="18" t="str">
        <f t="shared" si="22"/>
        <v>353</v>
      </c>
      <c r="D1003" s="18">
        <v>80353001</v>
      </c>
      <c r="E1003" s="25" t="s">
        <v>95</v>
      </c>
      <c r="F1003" s="25" t="s">
        <v>2070</v>
      </c>
      <c r="G1003" s="80" t="s">
        <v>769</v>
      </c>
      <c r="H1003" s="31" t="s">
        <v>2076</v>
      </c>
      <c r="I1003" s="183" t="s">
        <v>2077</v>
      </c>
      <c r="J1003" s="183" t="s">
        <v>787</v>
      </c>
      <c r="K1003" s="26" t="s">
        <v>104</v>
      </c>
      <c r="L1003" s="28" t="s">
        <v>2078</v>
      </c>
      <c r="M1003" s="25"/>
      <c r="N1003" s="29" t="s">
        <v>106</v>
      </c>
      <c r="O1003" s="224"/>
    </row>
    <row r="1004" spans="1:15" s="79" customFormat="1" ht="15.75" hidden="1">
      <c r="A1004" s="18">
        <f>IF(D1004&lt;&gt;"",SUBTOTAL(103,$D$9:D1004),"")</f>
        <v>469</v>
      </c>
      <c r="B1004" s="18">
        <v>202508</v>
      </c>
      <c r="C1004" s="18" t="str">
        <f t="shared" si="22"/>
        <v>353</v>
      </c>
      <c r="D1004" s="18">
        <v>80353001</v>
      </c>
      <c r="E1004" s="25" t="s">
        <v>95</v>
      </c>
      <c r="F1004" s="25" t="s">
        <v>2070</v>
      </c>
      <c r="G1004" s="80" t="s">
        <v>770</v>
      </c>
      <c r="H1004" s="31" t="s">
        <v>2079</v>
      </c>
      <c r="I1004" s="183" t="s">
        <v>2080</v>
      </c>
      <c r="J1004" s="183" t="s">
        <v>787</v>
      </c>
      <c r="K1004" s="26" t="s">
        <v>104</v>
      </c>
      <c r="L1004" s="28">
        <v>43290</v>
      </c>
      <c r="M1004" s="25"/>
      <c r="N1004" s="29" t="s">
        <v>106</v>
      </c>
      <c r="O1004" s="224"/>
    </row>
    <row r="1005" spans="1:15" s="79" customFormat="1" ht="15.75" hidden="1">
      <c r="A1005" s="18">
        <f>IF(D1005&lt;&gt;"",SUBTOTAL(103,$D$9:D1005),"")</f>
        <v>469</v>
      </c>
      <c r="B1005" s="18">
        <v>202508</v>
      </c>
      <c r="C1005" s="18" t="str">
        <f t="shared" si="22"/>
        <v>353</v>
      </c>
      <c r="D1005" s="18">
        <v>80353001</v>
      </c>
      <c r="E1005" s="25" t="s">
        <v>95</v>
      </c>
      <c r="F1005" s="25" t="s">
        <v>2070</v>
      </c>
      <c r="G1005" s="80" t="s">
        <v>771</v>
      </c>
      <c r="H1005" s="31" t="s">
        <v>2081</v>
      </c>
      <c r="I1005" s="183" t="s">
        <v>939</v>
      </c>
      <c r="J1005" s="183" t="s">
        <v>787</v>
      </c>
      <c r="K1005" s="26" t="s">
        <v>104</v>
      </c>
      <c r="L1005" s="28" t="s">
        <v>2082</v>
      </c>
      <c r="M1005" s="25"/>
      <c r="N1005" s="29" t="s">
        <v>109</v>
      </c>
      <c r="O1005" s="224"/>
    </row>
    <row r="1006" spans="1:15" s="5" customFormat="1" ht="15.75" hidden="1">
      <c r="A1006" s="18">
        <f>IF(D1006&lt;&gt;"",SUBTOTAL(103,$D$9:D1006),"")</f>
        <v>469</v>
      </c>
      <c r="B1006" s="18">
        <v>202508</v>
      </c>
      <c r="C1006" s="18" t="str">
        <f t="shared" si="22"/>
        <v>353</v>
      </c>
      <c r="D1006" s="18">
        <v>80353001</v>
      </c>
      <c r="E1006" s="25" t="s">
        <v>95</v>
      </c>
      <c r="F1006" s="25" t="s">
        <v>2070</v>
      </c>
      <c r="G1006" s="80" t="s">
        <v>773</v>
      </c>
      <c r="H1006" s="31" t="s">
        <v>772</v>
      </c>
      <c r="I1006" s="18" t="s">
        <v>105</v>
      </c>
      <c r="J1006" s="18" t="s">
        <v>787</v>
      </c>
      <c r="K1006" s="26" t="s">
        <v>104</v>
      </c>
      <c r="L1006" s="28">
        <v>44987</v>
      </c>
      <c r="M1006" s="25"/>
      <c r="N1006" s="29" t="s">
        <v>109</v>
      </c>
      <c r="O1006" s="24"/>
    </row>
    <row r="1007" spans="1:15" s="5" customFormat="1" ht="15.75">
      <c r="A1007" s="18">
        <f>IF(D1007&lt;&gt;"",SUBTOTAL(103,$D$9:D1007),"")</f>
        <v>470</v>
      </c>
      <c r="B1007" s="18">
        <v>202508</v>
      </c>
      <c r="C1007" s="18" t="str">
        <f t="shared" si="22"/>
        <v>353</v>
      </c>
      <c r="D1007" s="18">
        <v>82353001</v>
      </c>
      <c r="E1007" s="25" t="s">
        <v>95</v>
      </c>
      <c r="F1007" s="31" t="s">
        <v>2053</v>
      </c>
      <c r="G1007" s="80" t="s">
        <v>315</v>
      </c>
      <c r="H1007" s="31" t="s">
        <v>2054</v>
      </c>
      <c r="I1007" s="18" t="s">
        <v>2055</v>
      </c>
      <c r="J1007" s="18" t="s">
        <v>759</v>
      </c>
      <c r="K1007" s="26" t="s">
        <v>104</v>
      </c>
      <c r="L1007" s="83" t="s">
        <v>2056</v>
      </c>
      <c r="M1007" s="31"/>
      <c r="N1007" s="80" t="s">
        <v>108</v>
      </c>
      <c r="O1007" s="24"/>
    </row>
    <row r="1008" spans="1:15" s="5" customFormat="1" ht="15.75">
      <c r="A1008" s="18">
        <f>IF(D1008&lt;&gt;"",SUBTOTAL(103,$D$9:D1008),"")</f>
        <v>471</v>
      </c>
      <c r="B1008" s="18">
        <v>202508</v>
      </c>
      <c r="C1008" s="18" t="str">
        <f t="shared" si="22"/>
        <v>353</v>
      </c>
      <c r="D1008" s="18">
        <v>82353001</v>
      </c>
      <c r="E1008" s="25" t="s">
        <v>95</v>
      </c>
      <c r="F1008" s="31" t="s">
        <v>2053</v>
      </c>
      <c r="G1008" s="80" t="s">
        <v>321</v>
      </c>
      <c r="H1008" s="31" t="s">
        <v>2057</v>
      </c>
      <c r="I1008" s="18" t="s">
        <v>2058</v>
      </c>
      <c r="J1008" s="18" t="s">
        <v>759</v>
      </c>
      <c r="K1008" s="26" t="s">
        <v>104</v>
      </c>
      <c r="L1008" s="83" t="s">
        <v>2059</v>
      </c>
      <c r="M1008" s="31"/>
      <c r="N1008" s="80" t="s">
        <v>108</v>
      </c>
      <c r="O1008" s="24"/>
    </row>
    <row r="1009" spans="1:15" s="5" customFormat="1" ht="15.75">
      <c r="A1009" s="18">
        <f>IF(D1009&lt;&gt;"",SUBTOTAL(103,$D$9:D1009),"")</f>
        <v>472</v>
      </c>
      <c r="B1009" s="18">
        <v>202508</v>
      </c>
      <c r="C1009" s="18" t="str">
        <f t="shared" si="22"/>
        <v>353</v>
      </c>
      <c r="D1009" s="18">
        <v>82353001</v>
      </c>
      <c r="E1009" s="25" t="s">
        <v>95</v>
      </c>
      <c r="F1009" s="31" t="s">
        <v>2053</v>
      </c>
      <c r="G1009" s="80" t="s">
        <v>323</v>
      </c>
      <c r="H1009" s="31" t="s">
        <v>2060</v>
      </c>
      <c r="I1009" s="18" t="s">
        <v>2061</v>
      </c>
      <c r="J1009" s="18" t="s">
        <v>759</v>
      </c>
      <c r="K1009" s="26" t="s">
        <v>104</v>
      </c>
      <c r="L1009" s="83" t="s">
        <v>2062</v>
      </c>
      <c r="M1009" s="31"/>
      <c r="N1009" s="80" t="s">
        <v>108</v>
      </c>
      <c r="O1009" s="24"/>
    </row>
    <row r="1010" spans="1:15" s="5" customFormat="1" ht="15.75">
      <c r="A1010" s="18">
        <f>IF(D1010&lt;&gt;"",SUBTOTAL(103,$D$9:D1010),"")</f>
        <v>473</v>
      </c>
      <c r="B1010" s="18">
        <v>202508</v>
      </c>
      <c r="C1010" s="18" t="str">
        <f t="shared" si="22"/>
        <v>353</v>
      </c>
      <c r="D1010" s="18">
        <v>82353001</v>
      </c>
      <c r="E1010" s="25" t="s">
        <v>95</v>
      </c>
      <c r="F1010" s="31" t="s">
        <v>2053</v>
      </c>
      <c r="G1010" s="80" t="s">
        <v>320</v>
      </c>
      <c r="H1010" s="31" t="s">
        <v>2063</v>
      </c>
      <c r="I1010" s="18" t="s">
        <v>2064</v>
      </c>
      <c r="J1010" s="18" t="s">
        <v>759</v>
      </c>
      <c r="K1010" s="26" t="s">
        <v>104</v>
      </c>
      <c r="L1010" s="83" t="s">
        <v>2065</v>
      </c>
      <c r="M1010" s="31"/>
      <c r="N1010" s="80" t="s">
        <v>108</v>
      </c>
      <c r="O1010" s="24"/>
    </row>
    <row r="1011" spans="1:15" s="5" customFormat="1" ht="15.75">
      <c r="A1011" s="18">
        <f>IF(D1011&lt;&gt;"",SUBTOTAL(103,$D$9:D1011),"")</f>
        <v>474</v>
      </c>
      <c r="B1011" s="18">
        <v>202508</v>
      </c>
      <c r="C1011" s="18" t="str">
        <f t="shared" si="22"/>
        <v>353</v>
      </c>
      <c r="D1011" s="18">
        <v>82353001</v>
      </c>
      <c r="E1011" s="25" t="s">
        <v>95</v>
      </c>
      <c r="F1011" s="31" t="s">
        <v>2053</v>
      </c>
      <c r="G1011" s="80" t="s">
        <v>324</v>
      </c>
      <c r="H1011" s="31" t="s">
        <v>2060</v>
      </c>
      <c r="I1011" s="18" t="s">
        <v>2061</v>
      </c>
      <c r="J1011" s="18" t="s">
        <v>759</v>
      </c>
      <c r="K1011" s="26" t="s">
        <v>104</v>
      </c>
      <c r="L1011" s="83" t="s">
        <v>2066</v>
      </c>
      <c r="M1011" s="31"/>
      <c r="N1011" s="80" t="s">
        <v>2067</v>
      </c>
      <c r="O1011" s="24"/>
    </row>
    <row r="1012" spans="1:15" s="5" customFormat="1" ht="15.75">
      <c r="A1012" s="18">
        <f>IF(D1012&lt;&gt;"",SUBTOTAL(103,$D$9:D1012),"")</f>
        <v>475</v>
      </c>
      <c r="B1012" s="18">
        <v>202508</v>
      </c>
      <c r="C1012" s="18" t="str">
        <f t="shared" si="22"/>
        <v>353</v>
      </c>
      <c r="D1012" s="18">
        <v>82353001</v>
      </c>
      <c r="E1012" s="25" t="s">
        <v>95</v>
      </c>
      <c r="F1012" s="31" t="s">
        <v>2053</v>
      </c>
      <c r="G1012" s="80" t="s">
        <v>322</v>
      </c>
      <c r="H1012" s="31" t="s">
        <v>2057</v>
      </c>
      <c r="I1012" s="18" t="s">
        <v>2058</v>
      </c>
      <c r="J1012" s="18" t="s">
        <v>759</v>
      </c>
      <c r="K1012" s="26" t="s">
        <v>104</v>
      </c>
      <c r="L1012" s="83" t="s">
        <v>2068</v>
      </c>
      <c r="M1012" s="31"/>
      <c r="N1012" s="80" t="s">
        <v>109</v>
      </c>
      <c r="O1012" s="24"/>
    </row>
    <row r="1013" spans="1:15" s="5" customFormat="1" ht="15.75">
      <c r="A1013" s="18">
        <f>IF(D1013&lt;&gt;"",SUBTOTAL(103,$D$9:D1013),"")</f>
        <v>476</v>
      </c>
      <c r="B1013" s="18">
        <v>202508</v>
      </c>
      <c r="C1013" s="18" t="str">
        <f t="shared" si="22"/>
        <v>353</v>
      </c>
      <c r="D1013" s="18">
        <v>82353001</v>
      </c>
      <c r="E1013" s="25" t="s">
        <v>95</v>
      </c>
      <c r="F1013" s="31" t="s">
        <v>2053</v>
      </c>
      <c r="G1013" s="80" t="s">
        <v>317</v>
      </c>
      <c r="H1013" s="31" t="s">
        <v>2054</v>
      </c>
      <c r="I1013" s="18" t="s">
        <v>2055</v>
      </c>
      <c r="J1013" s="18" t="s">
        <v>759</v>
      </c>
      <c r="K1013" s="26" t="s">
        <v>104</v>
      </c>
      <c r="L1013" s="83" t="s">
        <v>2069</v>
      </c>
      <c r="M1013" s="31"/>
      <c r="N1013" s="80" t="s">
        <v>2067</v>
      </c>
      <c r="O1013" s="24"/>
    </row>
    <row r="1014" spans="1:15" s="5" customFormat="1" ht="15.6" customHeight="1">
      <c r="A1014" s="18">
        <f>IF(D1014&lt;&gt;"",SUBTOTAL(103,$D$9:D1014),"")</f>
        <v>477</v>
      </c>
      <c r="B1014" s="18">
        <v>202508</v>
      </c>
      <c r="C1014" s="18" t="str">
        <f t="shared" si="22"/>
        <v>353</v>
      </c>
      <c r="D1014" s="18">
        <v>87353001</v>
      </c>
      <c r="E1014" s="25" t="s">
        <v>95</v>
      </c>
      <c r="F1014" s="25" t="s">
        <v>2083</v>
      </c>
      <c r="G1014" s="80" t="s">
        <v>2084</v>
      </c>
      <c r="H1014" s="31" t="s">
        <v>2085</v>
      </c>
      <c r="I1014" s="18" t="s">
        <v>1418</v>
      </c>
      <c r="J1014" s="18" t="s">
        <v>759</v>
      </c>
      <c r="K1014" s="26" t="s">
        <v>104</v>
      </c>
      <c r="L1014" s="191">
        <v>2014</v>
      </c>
      <c r="M1014" s="105"/>
      <c r="N1014" s="80" t="s">
        <v>106</v>
      </c>
      <c r="O1014" s="24"/>
    </row>
    <row r="1015" spans="1:15" s="5" customFormat="1" ht="15.6" customHeight="1">
      <c r="A1015" s="18">
        <f>IF(D1015&lt;&gt;"",SUBTOTAL(103,$D$9:D1015),"")</f>
        <v>478</v>
      </c>
      <c r="B1015" s="18">
        <v>202508</v>
      </c>
      <c r="C1015" s="18" t="str">
        <f t="shared" si="22"/>
        <v>353</v>
      </c>
      <c r="D1015" s="18">
        <v>87353001</v>
      </c>
      <c r="E1015" s="25" t="s">
        <v>95</v>
      </c>
      <c r="F1015" s="25" t="s">
        <v>2083</v>
      </c>
      <c r="G1015" s="80" t="s">
        <v>2086</v>
      </c>
      <c r="H1015" s="31" t="s">
        <v>2085</v>
      </c>
      <c r="I1015" s="18" t="s">
        <v>1418</v>
      </c>
      <c r="J1015" s="18" t="s">
        <v>759</v>
      </c>
      <c r="K1015" s="26" t="s">
        <v>104</v>
      </c>
      <c r="L1015" s="83">
        <v>2013</v>
      </c>
      <c r="M1015" s="105"/>
      <c r="N1015" s="80" t="s">
        <v>106</v>
      </c>
      <c r="O1015" s="24"/>
    </row>
    <row r="1016" spans="1:15" s="98" customFormat="1" ht="15.6" customHeight="1">
      <c r="A1016" s="18">
        <f>IF(D1016&lt;&gt;"",SUBTOTAL(103,$D$9:D1016),"")</f>
        <v>479</v>
      </c>
      <c r="B1016" s="18">
        <v>202508</v>
      </c>
      <c r="C1016" s="18" t="str">
        <f t="shared" si="22"/>
        <v>353</v>
      </c>
      <c r="D1016" s="18">
        <v>87353001</v>
      </c>
      <c r="E1016" s="25" t="s">
        <v>95</v>
      </c>
      <c r="F1016" s="25" t="s">
        <v>2083</v>
      </c>
      <c r="G1016" s="80" t="s">
        <v>2087</v>
      </c>
      <c r="H1016" s="31" t="s">
        <v>2088</v>
      </c>
      <c r="I1016" s="18" t="s">
        <v>1418</v>
      </c>
      <c r="J1016" s="18" t="s">
        <v>759</v>
      </c>
      <c r="K1016" s="26" t="s">
        <v>104</v>
      </c>
      <c r="L1016" s="83">
        <v>2013</v>
      </c>
      <c r="M1016" s="105"/>
      <c r="N1016" s="80" t="s">
        <v>106</v>
      </c>
      <c r="O1016" s="224"/>
    </row>
    <row r="1017" spans="1:15" s="98" customFormat="1" ht="15.6" customHeight="1">
      <c r="A1017" s="18">
        <f>IF(D1017&lt;&gt;"",SUBTOTAL(103,$D$9:D1017),"")</f>
        <v>480</v>
      </c>
      <c r="B1017" s="18">
        <v>202508</v>
      </c>
      <c r="C1017" s="18" t="str">
        <f t="shared" si="22"/>
        <v>353</v>
      </c>
      <c r="D1017" s="18">
        <v>87353001</v>
      </c>
      <c r="E1017" s="25" t="s">
        <v>95</v>
      </c>
      <c r="F1017" s="25" t="s">
        <v>2083</v>
      </c>
      <c r="G1017" s="80" t="s">
        <v>2089</v>
      </c>
      <c r="H1017" s="31" t="s">
        <v>2088</v>
      </c>
      <c r="I1017" s="18" t="s">
        <v>1418</v>
      </c>
      <c r="J1017" s="18" t="s">
        <v>759</v>
      </c>
      <c r="K1017" s="26" t="s">
        <v>104</v>
      </c>
      <c r="L1017" s="192" t="s">
        <v>2090</v>
      </c>
      <c r="M1017" s="105"/>
      <c r="N1017" s="80" t="s">
        <v>319</v>
      </c>
      <c r="O1017" s="224"/>
    </row>
    <row r="1018" spans="1:15" s="98" customFormat="1" ht="15.75">
      <c r="A1018" s="18">
        <f>IF(D1018&lt;&gt;"",SUBTOTAL(103,$D$9:D1018),"")</f>
        <v>481</v>
      </c>
      <c r="B1018" s="18">
        <v>202508</v>
      </c>
      <c r="C1018" s="18" t="str">
        <f t="shared" si="22"/>
        <v>353</v>
      </c>
      <c r="D1018" s="18">
        <v>87353001</v>
      </c>
      <c r="E1018" s="25" t="s">
        <v>95</v>
      </c>
      <c r="F1018" s="25" t="s">
        <v>2083</v>
      </c>
      <c r="G1018" s="80" t="s">
        <v>2091</v>
      </c>
      <c r="H1018" s="31" t="s">
        <v>2092</v>
      </c>
      <c r="I1018" s="18" t="s">
        <v>1424</v>
      </c>
      <c r="J1018" s="18" t="s">
        <v>759</v>
      </c>
      <c r="K1018" s="26" t="s">
        <v>104</v>
      </c>
      <c r="L1018" s="83" t="s">
        <v>746</v>
      </c>
      <c r="M1018" s="25"/>
      <c r="N1018" s="80" t="s">
        <v>106</v>
      </c>
      <c r="O1018" s="224"/>
    </row>
    <row r="1019" spans="1:15" s="98" customFormat="1" ht="15.75">
      <c r="A1019" s="18">
        <f>IF(D1019&lt;&gt;"",SUBTOTAL(103,$D$9:D1019),"")</f>
        <v>482</v>
      </c>
      <c r="B1019" s="18">
        <v>202508</v>
      </c>
      <c r="C1019" s="18" t="str">
        <f t="shared" si="22"/>
        <v>353</v>
      </c>
      <c r="D1019" s="18">
        <v>87353001</v>
      </c>
      <c r="E1019" s="25" t="s">
        <v>95</v>
      </c>
      <c r="F1019" s="25" t="s">
        <v>2083</v>
      </c>
      <c r="G1019" s="80" t="s">
        <v>2093</v>
      </c>
      <c r="H1019" s="31" t="s">
        <v>2092</v>
      </c>
      <c r="I1019" s="18" t="s">
        <v>1424</v>
      </c>
      <c r="J1019" s="18" t="s">
        <v>759</v>
      </c>
      <c r="K1019" s="26" t="s">
        <v>104</v>
      </c>
      <c r="L1019" s="83" t="s">
        <v>2094</v>
      </c>
      <c r="M1019" s="25"/>
      <c r="N1019" s="80" t="s">
        <v>109</v>
      </c>
      <c r="O1019" s="224"/>
    </row>
    <row r="1020" spans="1:15" s="98" customFormat="1" ht="15.75">
      <c r="A1020" s="18">
        <f>IF(D1020&lt;&gt;"",SUBTOTAL(103,$D$9:D1020),"")</f>
        <v>483</v>
      </c>
      <c r="B1020" s="18">
        <v>202508</v>
      </c>
      <c r="C1020" s="18" t="str">
        <f t="shared" si="22"/>
        <v>353</v>
      </c>
      <c r="D1020" s="18">
        <v>87353001</v>
      </c>
      <c r="E1020" s="25" t="s">
        <v>95</v>
      </c>
      <c r="F1020" s="25" t="s">
        <v>2083</v>
      </c>
      <c r="G1020" s="80" t="s">
        <v>2095</v>
      </c>
      <c r="H1020" s="31" t="s">
        <v>2096</v>
      </c>
      <c r="I1020" s="18" t="s">
        <v>1278</v>
      </c>
      <c r="J1020" s="18" t="s">
        <v>759</v>
      </c>
      <c r="K1020" s="26" t="s">
        <v>104</v>
      </c>
      <c r="L1020" s="83" t="s">
        <v>2097</v>
      </c>
      <c r="M1020" s="25"/>
      <c r="N1020" s="80" t="s">
        <v>106</v>
      </c>
      <c r="O1020" s="224"/>
    </row>
    <row r="1021" spans="1:15" s="98" customFormat="1" ht="15.75">
      <c r="A1021" s="18">
        <f>IF(D1021&lt;&gt;"",SUBTOTAL(103,$D$9:D1021),"")</f>
        <v>484</v>
      </c>
      <c r="B1021" s="18">
        <v>202508</v>
      </c>
      <c r="C1021" s="18" t="str">
        <f t="shared" si="22"/>
        <v>353</v>
      </c>
      <c r="D1021" s="18">
        <v>87353001</v>
      </c>
      <c r="E1021" s="25" t="s">
        <v>95</v>
      </c>
      <c r="F1021" s="25" t="s">
        <v>2083</v>
      </c>
      <c r="G1021" s="80" t="s">
        <v>2098</v>
      </c>
      <c r="H1021" s="31" t="s">
        <v>2099</v>
      </c>
      <c r="I1021" s="18" t="s">
        <v>1341</v>
      </c>
      <c r="J1021" s="18" t="s">
        <v>759</v>
      </c>
      <c r="K1021" s="26" t="s">
        <v>104</v>
      </c>
      <c r="L1021" s="83"/>
      <c r="M1021" s="25"/>
      <c r="N1021" s="80" t="s">
        <v>106</v>
      </c>
      <c r="O1021" s="224"/>
    </row>
    <row r="1022" spans="1:15" s="98" customFormat="1" ht="15.75">
      <c r="A1022" s="18">
        <f>IF(D1022&lt;&gt;"",SUBTOTAL(103,$D$9:D1022),"")</f>
        <v>485</v>
      </c>
      <c r="B1022" s="18">
        <v>202508</v>
      </c>
      <c r="C1022" s="18" t="str">
        <f t="shared" si="22"/>
        <v>353</v>
      </c>
      <c r="D1022" s="18">
        <v>87353001</v>
      </c>
      <c r="E1022" s="25" t="s">
        <v>95</v>
      </c>
      <c r="F1022" s="25" t="s">
        <v>2083</v>
      </c>
      <c r="G1022" s="80" t="s">
        <v>2100</v>
      </c>
      <c r="H1022" s="31" t="s">
        <v>2099</v>
      </c>
      <c r="I1022" s="18" t="s">
        <v>1341</v>
      </c>
      <c r="J1022" s="18" t="s">
        <v>759</v>
      </c>
      <c r="K1022" s="26" t="s">
        <v>104</v>
      </c>
      <c r="L1022" s="83"/>
      <c r="M1022" s="25"/>
      <c r="N1022" s="80" t="s">
        <v>319</v>
      </c>
      <c r="O1022" s="224"/>
    </row>
    <row r="1023" spans="1:15" s="98" customFormat="1" ht="15.75" hidden="1">
      <c r="A1023" s="18">
        <f>IF(D1023&lt;&gt;"",SUBTOTAL(103,$D$9:D1023),"")</f>
        <v>485</v>
      </c>
      <c r="B1023" s="18">
        <v>202508</v>
      </c>
      <c r="C1023" s="18" t="str">
        <f t="shared" si="22"/>
        <v>356</v>
      </c>
      <c r="D1023" s="18">
        <v>80356001</v>
      </c>
      <c r="E1023" s="25" t="s">
        <v>96</v>
      </c>
      <c r="F1023" s="29" t="s">
        <v>362</v>
      </c>
      <c r="G1023" s="80">
        <v>14000001</v>
      </c>
      <c r="H1023" s="27" t="s">
        <v>363</v>
      </c>
      <c r="I1023" s="26" t="s">
        <v>1711</v>
      </c>
      <c r="J1023" s="26" t="s">
        <v>787</v>
      </c>
      <c r="K1023" s="26" t="s">
        <v>104</v>
      </c>
      <c r="L1023" s="28" t="s">
        <v>747</v>
      </c>
      <c r="M1023" s="25"/>
      <c r="N1023" s="92" t="s">
        <v>108</v>
      </c>
      <c r="O1023" s="224"/>
    </row>
    <row r="1024" spans="1:15" s="98" customFormat="1" ht="15.75">
      <c r="A1024" s="18">
        <f>IF(D1024&lt;&gt;"",SUBTOTAL(103,$D$9:D1024),"")</f>
        <v>486</v>
      </c>
      <c r="B1024" s="18">
        <v>202508</v>
      </c>
      <c r="C1024" s="18" t="str">
        <f t="shared" si="22"/>
        <v>356</v>
      </c>
      <c r="D1024" s="18">
        <v>87356001</v>
      </c>
      <c r="E1024" s="25" t="s">
        <v>96</v>
      </c>
      <c r="F1024" s="29" t="s">
        <v>1708</v>
      </c>
      <c r="G1024" s="29" t="s">
        <v>1709</v>
      </c>
      <c r="H1024" s="27" t="s">
        <v>1710</v>
      </c>
      <c r="I1024" s="26" t="s">
        <v>866</v>
      </c>
      <c r="J1024" s="26" t="s">
        <v>759</v>
      </c>
      <c r="K1024" s="26" t="s">
        <v>104</v>
      </c>
      <c r="L1024" s="28">
        <v>44046</v>
      </c>
      <c r="M1024" s="25"/>
      <c r="N1024" s="92" t="s">
        <v>108</v>
      </c>
      <c r="O1024" s="224"/>
    </row>
    <row r="1025" spans="1:15" s="98" customFormat="1" ht="15.75" hidden="1">
      <c r="A1025" s="18">
        <f>IF(D1025&lt;&gt;"",SUBTOTAL(103,$D$9:D1025),"")</f>
        <v>486</v>
      </c>
      <c r="B1025" s="18">
        <v>202508</v>
      </c>
      <c r="C1025" s="18" t="str">
        <f t="shared" si="22"/>
        <v>357</v>
      </c>
      <c r="D1025" s="18">
        <v>72357001</v>
      </c>
      <c r="E1025" s="25" t="s">
        <v>97</v>
      </c>
      <c r="F1025" s="29" t="s">
        <v>894</v>
      </c>
      <c r="G1025" s="29" t="s">
        <v>895</v>
      </c>
      <c r="H1025" s="27" t="s">
        <v>896</v>
      </c>
      <c r="I1025" s="26" t="s">
        <v>886</v>
      </c>
      <c r="J1025" s="26" t="s">
        <v>787</v>
      </c>
      <c r="K1025" s="26" t="s">
        <v>104</v>
      </c>
      <c r="L1025" s="28">
        <v>42795</v>
      </c>
      <c r="M1025" s="28"/>
      <c r="N1025" s="92" t="s">
        <v>897</v>
      </c>
      <c r="O1025" s="224"/>
    </row>
    <row r="1026" spans="1:15" s="98" customFormat="1" ht="15.75" hidden="1">
      <c r="A1026" s="18">
        <f>IF(D1026&lt;&gt;"",SUBTOTAL(103,$D$9:D1026),"")</f>
        <v>486</v>
      </c>
      <c r="B1026" s="18">
        <v>202508</v>
      </c>
      <c r="C1026" s="18" t="str">
        <f t="shared" si="22"/>
        <v>357</v>
      </c>
      <c r="D1026" s="18">
        <v>72357001</v>
      </c>
      <c r="E1026" s="25" t="s">
        <v>97</v>
      </c>
      <c r="F1026" s="29" t="s">
        <v>894</v>
      </c>
      <c r="G1026" s="29" t="s">
        <v>898</v>
      </c>
      <c r="H1026" s="27" t="s">
        <v>899</v>
      </c>
      <c r="I1026" s="26" t="s">
        <v>900</v>
      </c>
      <c r="J1026" s="26" t="s">
        <v>787</v>
      </c>
      <c r="K1026" s="26" t="s">
        <v>104</v>
      </c>
      <c r="L1026" s="28">
        <v>45419</v>
      </c>
      <c r="M1026" s="28"/>
      <c r="N1026" s="92" t="s">
        <v>901</v>
      </c>
      <c r="O1026" s="224"/>
    </row>
    <row r="1027" spans="1:15" s="98" customFormat="1" ht="15.75" hidden="1">
      <c r="A1027" s="18">
        <f>IF(D1027&lt;&gt;"",SUBTOTAL(103,$D$9:D1027),"")</f>
        <v>486</v>
      </c>
      <c r="B1027" s="18">
        <v>202508</v>
      </c>
      <c r="C1027" s="18" t="str">
        <f t="shared" si="22"/>
        <v>357</v>
      </c>
      <c r="D1027" s="18">
        <v>72357001</v>
      </c>
      <c r="E1027" s="25" t="s">
        <v>97</v>
      </c>
      <c r="F1027" s="29" t="s">
        <v>894</v>
      </c>
      <c r="G1027" s="29" t="s">
        <v>902</v>
      </c>
      <c r="H1027" s="27" t="s">
        <v>903</v>
      </c>
      <c r="I1027" s="26" t="s">
        <v>904</v>
      </c>
      <c r="J1027" s="26" t="s">
        <v>787</v>
      </c>
      <c r="K1027" s="26" t="s">
        <v>104</v>
      </c>
      <c r="L1027" s="28">
        <v>45421</v>
      </c>
      <c r="M1027" s="28"/>
      <c r="N1027" s="92" t="s">
        <v>901</v>
      </c>
      <c r="O1027" s="224"/>
    </row>
    <row r="1028" spans="1:15" s="98" customFormat="1" ht="15.75" hidden="1">
      <c r="A1028" s="18">
        <f>IF(D1028&lt;&gt;"",SUBTOTAL(103,$D$9:D1028),"")</f>
        <v>486</v>
      </c>
      <c r="B1028" s="18">
        <v>202508</v>
      </c>
      <c r="C1028" s="18" t="str">
        <f t="shared" si="22"/>
        <v>357</v>
      </c>
      <c r="D1028" s="18">
        <v>72357001</v>
      </c>
      <c r="E1028" s="25" t="s">
        <v>97</v>
      </c>
      <c r="F1028" s="29" t="s">
        <v>894</v>
      </c>
      <c r="G1028" s="29" t="s">
        <v>905</v>
      </c>
      <c r="H1028" s="27" t="s">
        <v>906</v>
      </c>
      <c r="I1028" s="26" t="s">
        <v>907</v>
      </c>
      <c r="J1028" s="26" t="s">
        <v>787</v>
      </c>
      <c r="K1028" s="26" t="s">
        <v>104</v>
      </c>
      <c r="L1028" s="28">
        <v>45426</v>
      </c>
      <c r="M1028" s="28"/>
      <c r="N1028" s="92" t="s">
        <v>901</v>
      </c>
      <c r="O1028" s="224"/>
    </row>
    <row r="1029" spans="1:15" s="98" customFormat="1" ht="15.75" hidden="1">
      <c r="A1029" s="18">
        <f>IF(D1029&lt;&gt;"",SUBTOTAL(103,$D$9:D1029),"")</f>
        <v>486</v>
      </c>
      <c r="B1029" s="18">
        <v>202508</v>
      </c>
      <c r="C1029" s="18" t="str">
        <f t="shared" si="22"/>
        <v>357</v>
      </c>
      <c r="D1029" s="18">
        <v>80357001</v>
      </c>
      <c r="E1029" s="25" t="s">
        <v>97</v>
      </c>
      <c r="F1029" s="29" t="s">
        <v>52</v>
      </c>
      <c r="G1029" s="29" t="s">
        <v>519</v>
      </c>
      <c r="H1029" s="27" t="s">
        <v>520</v>
      </c>
      <c r="I1029" s="26" t="s">
        <v>814</v>
      </c>
      <c r="J1029" s="26" t="s">
        <v>787</v>
      </c>
      <c r="K1029" s="26" t="s">
        <v>104</v>
      </c>
      <c r="L1029" s="28" t="s">
        <v>521</v>
      </c>
      <c r="M1029" s="28"/>
      <c r="N1029" s="92" t="s">
        <v>106</v>
      </c>
      <c r="O1029" s="224"/>
    </row>
    <row r="1030" spans="1:15" s="98" customFormat="1" ht="15.75">
      <c r="A1030" s="18">
        <f>IF(D1030&lt;&gt;"",SUBTOTAL(103,$D$9:D1030),"")</f>
        <v>487</v>
      </c>
      <c r="B1030" s="18">
        <v>202508</v>
      </c>
      <c r="C1030" s="18" t="str">
        <f t="shared" ref="C1030:C1054" si="23">MID(D1030,3,3)</f>
        <v>357</v>
      </c>
      <c r="D1030" s="18">
        <v>82357001</v>
      </c>
      <c r="E1030" s="25" t="s">
        <v>97</v>
      </c>
      <c r="F1030" s="29" t="s">
        <v>73</v>
      </c>
      <c r="G1030" s="29" t="s">
        <v>692</v>
      </c>
      <c r="H1030" s="27" t="s">
        <v>693</v>
      </c>
      <c r="I1030" s="26" t="s">
        <v>843</v>
      </c>
      <c r="J1030" s="26" t="s">
        <v>759</v>
      </c>
      <c r="K1030" s="26" t="s">
        <v>104</v>
      </c>
      <c r="L1030" s="28">
        <v>41877</v>
      </c>
      <c r="M1030" s="44"/>
      <c r="N1030" s="92" t="s">
        <v>108</v>
      </c>
      <c r="O1030" s="224"/>
    </row>
    <row r="1031" spans="1:15" s="98" customFormat="1" ht="15.6" customHeight="1">
      <c r="A1031" s="18">
        <f>IF(D1031&lt;&gt;"",SUBTOTAL(103,$D$9:D1031),"")</f>
        <v>488</v>
      </c>
      <c r="B1031" s="18">
        <v>202508</v>
      </c>
      <c r="C1031" s="18" t="str">
        <f t="shared" si="23"/>
        <v>357</v>
      </c>
      <c r="D1031" s="18">
        <v>87357001</v>
      </c>
      <c r="E1031" s="25" t="s">
        <v>97</v>
      </c>
      <c r="F1031" s="29" t="s">
        <v>908</v>
      </c>
      <c r="G1031" s="29" t="s">
        <v>909</v>
      </c>
      <c r="H1031" s="27" t="s">
        <v>910</v>
      </c>
      <c r="I1031" s="26" t="s">
        <v>911</v>
      </c>
      <c r="J1031" s="26" t="s">
        <v>759</v>
      </c>
      <c r="K1031" s="26" t="s">
        <v>104</v>
      </c>
      <c r="L1031" s="28">
        <v>42139</v>
      </c>
      <c r="M1031" s="28"/>
      <c r="N1031" s="92" t="s">
        <v>106</v>
      </c>
      <c r="O1031" s="224"/>
    </row>
    <row r="1032" spans="1:15" s="162" customFormat="1" ht="15.75">
      <c r="A1032" s="18">
        <f>IF(D1032&lt;&gt;"",SUBTOTAL(103,$D$9:D1032),"")</f>
        <v>489</v>
      </c>
      <c r="B1032" s="18">
        <v>202508</v>
      </c>
      <c r="C1032" s="18" t="str">
        <f t="shared" si="23"/>
        <v>358</v>
      </c>
      <c r="D1032" s="18">
        <v>82358001</v>
      </c>
      <c r="E1032" s="25" t="s">
        <v>98</v>
      </c>
      <c r="F1032" s="29" t="s">
        <v>74</v>
      </c>
      <c r="G1032" s="107" t="s">
        <v>360</v>
      </c>
      <c r="H1032" s="107" t="s">
        <v>361</v>
      </c>
      <c r="I1032" s="193" t="s">
        <v>956</v>
      </c>
      <c r="J1032" s="53" t="s">
        <v>759</v>
      </c>
      <c r="K1032" s="26" t="s">
        <v>104</v>
      </c>
      <c r="L1032" s="194" t="s">
        <v>2151</v>
      </c>
      <c r="M1032" s="107"/>
      <c r="N1032" s="107"/>
      <c r="O1032" s="57"/>
    </row>
    <row r="1033" spans="1:15" s="159" customFormat="1" ht="15.75">
      <c r="A1033" s="18">
        <f>IF(D1033&lt;&gt;"",SUBTOTAL(103,$D$9:D1033),"")</f>
        <v>490</v>
      </c>
      <c r="B1033" s="18">
        <v>202508</v>
      </c>
      <c r="C1033" s="18" t="str">
        <f t="shared" si="23"/>
        <v>358</v>
      </c>
      <c r="D1033" s="18">
        <v>82358001</v>
      </c>
      <c r="E1033" s="25" t="s">
        <v>98</v>
      </c>
      <c r="F1033" s="29" t="s">
        <v>74</v>
      </c>
      <c r="G1033" s="117" t="s">
        <v>2152</v>
      </c>
      <c r="H1033" s="107" t="s">
        <v>2153</v>
      </c>
      <c r="I1033" s="193" t="s">
        <v>155</v>
      </c>
      <c r="J1033" s="53" t="s">
        <v>759</v>
      </c>
      <c r="K1033" s="26" t="s">
        <v>104</v>
      </c>
      <c r="L1033" s="194">
        <v>44921</v>
      </c>
      <c r="M1033" s="107"/>
      <c r="N1033" s="107"/>
      <c r="O1033" s="231"/>
    </row>
    <row r="1034" spans="1:15" s="159" customFormat="1" ht="15.75">
      <c r="A1034" s="18">
        <f>IF(D1034&lt;&gt;"",SUBTOTAL(103,$D$9:D1034),"")</f>
        <v>491</v>
      </c>
      <c r="B1034" s="18">
        <v>202508</v>
      </c>
      <c r="C1034" s="18" t="str">
        <f t="shared" si="23"/>
        <v>358</v>
      </c>
      <c r="D1034" s="18">
        <v>82358001</v>
      </c>
      <c r="E1034" s="25" t="s">
        <v>98</v>
      </c>
      <c r="F1034" s="29" t="s">
        <v>74</v>
      </c>
      <c r="G1034" s="117" t="s">
        <v>2154</v>
      </c>
      <c r="H1034" s="107" t="s">
        <v>2155</v>
      </c>
      <c r="I1034" s="193" t="s">
        <v>223</v>
      </c>
      <c r="J1034" s="53" t="s">
        <v>759</v>
      </c>
      <c r="K1034" s="26" t="s">
        <v>104</v>
      </c>
      <c r="L1034" s="194">
        <v>44998</v>
      </c>
      <c r="M1034" s="107"/>
      <c r="N1034" s="107"/>
      <c r="O1034" s="231"/>
    </row>
    <row r="1035" spans="1:15" s="159" customFormat="1" ht="15.75">
      <c r="A1035" s="18">
        <f>IF(D1035&lt;&gt;"",SUBTOTAL(103,$D$9:D1035),"")</f>
        <v>492</v>
      </c>
      <c r="B1035" s="18">
        <v>202508</v>
      </c>
      <c r="C1035" s="18" t="str">
        <f t="shared" si="23"/>
        <v>358</v>
      </c>
      <c r="D1035" s="18">
        <v>82358001</v>
      </c>
      <c r="E1035" s="25" t="s">
        <v>98</v>
      </c>
      <c r="F1035" s="29" t="s">
        <v>74</v>
      </c>
      <c r="G1035" s="117" t="s">
        <v>2156</v>
      </c>
      <c r="H1035" s="107" t="s">
        <v>2157</v>
      </c>
      <c r="I1035" s="193" t="s">
        <v>2158</v>
      </c>
      <c r="J1035" s="53" t="s">
        <v>759</v>
      </c>
      <c r="K1035" s="26" t="s">
        <v>104</v>
      </c>
      <c r="L1035" s="194">
        <v>45420</v>
      </c>
      <c r="M1035" s="107"/>
      <c r="N1035" s="107"/>
      <c r="O1035" s="230"/>
    </row>
    <row r="1036" spans="1:15" s="159" customFormat="1" ht="15.75">
      <c r="A1036" s="18">
        <f>IF(D1036&lt;&gt;"",SUBTOTAL(103,$D$9:D1036),"")</f>
        <v>493</v>
      </c>
      <c r="B1036" s="18">
        <v>202508</v>
      </c>
      <c r="C1036" s="18" t="str">
        <f t="shared" si="23"/>
        <v>358</v>
      </c>
      <c r="D1036" s="18">
        <v>82358001</v>
      </c>
      <c r="E1036" s="25" t="s">
        <v>98</v>
      </c>
      <c r="F1036" s="29" t="s">
        <v>74</v>
      </c>
      <c r="G1036" s="117" t="s">
        <v>2159</v>
      </c>
      <c r="H1036" s="107" t="s">
        <v>2160</v>
      </c>
      <c r="I1036" s="193" t="s">
        <v>2161</v>
      </c>
      <c r="J1036" s="53" t="s">
        <v>759</v>
      </c>
      <c r="K1036" s="26" t="s">
        <v>104</v>
      </c>
      <c r="L1036" s="194">
        <v>45457</v>
      </c>
      <c r="M1036" s="107"/>
      <c r="N1036" s="107"/>
      <c r="O1036" s="230"/>
    </row>
    <row r="1037" spans="1:15" s="159" customFormat="1" ht="15.75">
      <c r="A1037" s="18">
        <f>IF(D1037&lt;&gt;"",SUBTOTAL(103,$D$9:D1037),"")</f>
        <v>494</v>
      </c>
      <c r="B1037" s="18">
        <v>202508</v>
      </c>
      <c r="C1037" s="18" t="str">
        <f t="shared" si="23"/>
        <v>358</v>
      </c>
      <c r="D1037" s="18">
        <v>82358001</v>
      </c>
      <c r="E1037" s="25" t="s">
        <v>98</v>
      </c>
      <c r="F1037" s="29" t="s">
        <v>74</v>
      </c>
      <c r="G1037" s="107" t="s">
        <v>2162</v>
      </c>
      <c r="H1037" s="54" t="s">
        <v>2163</v>
      </c>
      <c r="I1037" s="53" t="s">
        <v>2164</v>
      </c>
      <c r="J1037" s="53" t="s">
        <v>759</v>
      </c>
      <c r="K1037" s="26" t="s">
        <v>104</v>
      </c>
      <c r="L1037" s="122">
        <v>45475</v>
      </c>
      <c r="M1037" s="107"/>
      <c r="N1037" s="107"/>
      <c r="O1037" s="230"/>
    </row>
    <row r="1038" spans="1:15" s="162" customFormat="1" ht="15.75" hidden="1">
      <c r="A1038" s="18">
        <f>IF(D1038&lt;&gt;"",SUBTOTAL(103,$D$9:D1038),"")</f>
        <v>494</v>
      </c>
      <c r="B1038" s="18">
        <v>202508</v>
      </c>
      <c r="C1038" s="18" t="str">
        <f t="shared" si="23"/>
        <v>358</v>
      </c>
      <c r="D1038" s="18">
        <v>82358001</v>
      </c>
      <c r="E1038" s="25" t="s">
        <v>98</v>
      </c>
      <c r="F1038" s="29" t="s">
        <v>74</v>
      </c>
      <c r="G1038" s="107" t="s">
        <v>2165</v>
      </c>
      <c r="H1038" s="107" t="s">
        <v>2166</v>
      </c>
      <c r="I1038" s="193" t="s">
        <v>2167</v>
      </c>
      <c r="J1038" s="53" t="s">
        <v>444</v>
      </c>
      <c r="K1038" s="26" t="s">
        <v>104</v>
      </c>
      <c r="L1038" s="194">
        <v>45645</v>
      </c>
      <c r="M1038" s="107"/>
      <c r="N1038" s="107"/>
      <c r="O1038" s="230"/>
    </row>
    <row r="1039" spans="1:15" s="162" customFormat="1" ht="15.75" hidden="1">
      <c r="A1039" s="18">
        <f>IF(D1039&lt;&gt;"",SUBTOTAL(103,$D$9:D1039),"")</f>
        <v>494</v>
      </c>
      <c r="B1039" s="18">
        <v>202508</v>
      </c>
      <c r="C1039" s="18" t="str">
        <f t="shared" si="23"/>
        <v>358</v>
      </c>
      <c r="D1039" s="18">
        <v>80358001</v>
      </c>
      <c r="E1039" s="25" t="s">
        <v>98</v>
      </c>
      <c r="F1039" s="29" t="s">
        <v>53</v>
      </c>
      <c r="G1039" s="54">
        <v>80750010</v>
      </c>
      <c r="H1039" s="54" t="s">
        <v>2168</v>
      </c>
      <c r="I1039" s="53" t="s">
        <v>814</v>
      </c>
      <c r="J1039" s="53" t="s">
        <v>2169</v>
      </c>
      <c r="K1039" s="26" t="s">
        <v>104</v>
      </c>
      <c r="L1039" s="121" t="s">
        <v>1202</v>
      </c>
      <c r="M1039" s="54"/>
      <c r="N1039" s="54" t="s">
        <v>2170</v>
      </c>
      <c r="O1039" s="230"/>
    </row>
    <row r="1040" spans="1:15" s="162" customFormat="1" ht="15.75" hidden="1">
      <c r="A1040" s="18">
        <f>IF(D1040&lt;&gt;"",SUBTOTAL(103,$D$9:D1040),"")</f>
        <v>494</v>
      </c>
      <c r="B1040" s="18">
        <v>202508</v>
      </c>
      <c r="C1040" s="18" t="str">
        <f t="shared" si="23"/>
        <v>358</v>
      </c>
      <c r="D1040" s="18">
        <v>80358001</v>
      </c>
      <c r="E1040" s="25" t="s">
        <v>98</v>
      </c>
      <c r="F1040" s="29" t="s">
        <v>53</v>
      </c>
      <c r="G1040" s="54" t="s">
        <v>2171</v>
      </c>
      <c r="H1040" s="56" t="s">
        <v>2172</v>
      </c>
      <c r="I1040" s="53" t="s">
        <v>840</v>
      </c>
      <c r="J1040" s="53" t="s">
        <v>2169</v>
      </c>
      <c r="K1040" s="26" t="s">
        <v>104</v>
      </c>
      <c r="L1040" s="121" t="s">
        <v>2173</v>
      </c>
      <c r="M1040" s="54"/>
      <c r="N1040" s="54" t="s">
        <v>2170</v>
      </c>
      <c r="O1040" s="230"/>
    </row>
    <row r="1041" spans="1:17" s="162" customFormat="1" ht="15.75" hidden="1">
      <c r="A1041" s="18">
        <f>IF(D1041&lt;&gt;"",SUBTOTAL(103,$D$9:D1041),"")</f>
        <v>494</v>
      </c>
      <c r="B1041" s="18">
        <v>202508</v>
      </c>
      <c r="C1041" s="18" t="str">
        <f t="shared" si="23"/>
        <v>358</v>
      </c>
      <c r="D1041" s="18">
        <v>80358001</v>
      </c>
      <c r="E1041" s="25" t="s">
        <v>98</v>
      </c>
      <c r="F1041" s="29" t="s">
        <v>53</v>
      </c>
      <c r="G1041" s="54" t="s">
        <v>2174</v>
      </c>
      <c r="H1041" s="56"/>
      <c r="I1041" s="53" t="s">
        <v>1295</v>
      </c>
      <c r="J1041" s="53" t="s">
        <v>2169</v>
      </c>
      <c r="K1041" s="26" t="s">
        <v>104</v>
      </c>
      <c r="L1041" s="122" t="s">
        <v>755</v>
      </c>
      <c r="M1041" s="54"/>
      <c r="N1041" s="54" t="s">
        <v>2170</v>
      </c>
      <c r="O1041" s="230"/>
    </row>
    <row r="1042" spans="1:17" s="162" customFormat="1" ht="15.75" hidden="1">
      <c r="A1042" s="18">
        <f>IF(D1042&lt;&gt;"",SUBTOTAL(103,$D$9:D1042),"")</f>
        <v>494</v>
      </c>
      <c r="B1042" s="18">
        <v>202508</v>
      </c>
      <c r="C1042" s="18" t="str">
        <f t="shared" si="23"/>
        <v>358</v>
      </c>
      <c r="D1042" s="18">
        <v>80358001</v>
      </c>
      <c r="E1042" s="25" t="s">
        <v>98</v>
      </c>
      <c r="F1042" s="29" t="s">
        <v>53</v>
      </c>
      <c r="G1042" s="54" t="s">
        <v>2175</v>
      </c>
      <c r="H1042" s="56"/>
      <c r="I1042" s="53" t="s">
        <v>1295</v>
      </c>
      <c r="J1042" s="53" t="s">
        <v>2169</v>
      </c>
      <c r="K1042" s="26" t="s">
        <v>104</v>
      </c>
      <c r="L1042" s="122" t="s">
        <v>755</v>
      </c>
      <c r="M1042" s="54"/>
      <c r="N1042" s="54" t="s">
        <v>2170</v>
      </c>
      <c r="O1042" s="230"/>
    </row>
    <row r="1043" spans="1:17" s="162" customFormat="1" ht="15.75" hidden="1">
      <c r="A1043" s="18">
        <f>IF(D1043&lt;&gt;"",SUBTOTAL(103,$D$9:D1043),"")</f>
        <v>494</v>
      </c>
      <c r="B1043" s="18">
        <v>202508</v>
      </c>
      <c r="C1043" s="18" t="str">
        <f t="shared" si="23"/>
        <v>358</v>
      </c>
      <c r="D1043" s="18">
        <v>72358001</v>
      </c>
      <c r="E1043" s="25" t="s">
        <v>98</v>
      </c>
      <c r="F1043" s="29" t="s">
        <v>2176</v>
      </c>
      <c r="G1043" s="195" t="s">
        <v>2177</v>
      </c>
      <c r="H1043" s="56" t="s">
        <v>2178</v>
      </c>
      <c r="I1043" s="53" t="s">
        <v>913</v>
      </c>
      <c r="J1043" s="53" t="s">
        <v>2169</v>
      </c>
      <c r="K1043" s="26" t="s">
        <v>104</v>
      </c>
      <c r="L1043" s="122">
        <v>45257</v>
      </c>
      <c r="M1043" s="54"/>
      <c r="N1043" s="54" t="s">
        <v>2170</v>
      </c>
      <c r="O1043" s="230"/>
    </row>
    <row r="1044" spans="1:17" s="162" customFormat="1" ht="15.75" hidden="1">
      <c r="A1044" s="18">
        <f>IF(D1044&lt;&gt;"",SUBTOTAL(103,$D$9:D1044),"")</f>
        <v>494</v>
      </c>
      <c r="B1044" s="18">
        <v>202508</v>
      </c>
      <c r="C1044" s="18" t="str">
        <f t="shared" si="23"/>
        <v>358</v>
      </c>
      <c r="D1044" s="18">
        <v>72358001</v>
      </c>
      <c r="E1044" s="25" t="s">
        <v>98</v>
      </c>
      <c r="F1044" s="29" t="s">
        <v>2176</v>
      </c>
      <c r="G1044" s="195" t="s">
        <v>2179</v>
      </c>
      <c r="H1044" s="56" t="s">
        <v>2178</v>
      </c>
      <c r="I1044" s="53" t="s">
        <v>913</v>
      </c>
      <c r="J1044" s="53" t="s">
        <v>2169</v>
      </c>
      <c r="K1044" s="26" t="s">
        <v>104</v>
      </c>
      <c r="L1044" s="122">
        <v>45257</v>
      </c>
      <c r="M1044" s="54"/>
      <c r="N1044" s="54" t="s">
        <v>2170</v>
      </c>
      <c r="O1044" s="230"/>
    </row>
    <row r="1045" spans="1:17" s="159" customFormat="1" ht="15.75" hidden="1">
      <c r="A1045" s="18">
        <f>IF(D1045&lt;&gt;"",SUBTOTAL(103,$D$9:D1045),"")</f>
        <v>494</v>
      </c>
      <c r="B1045" s="18">
        <v>202508</v>
      </c>
      <c r="C1045" s="18" t="str">
        <f t="shared" si="23"/>
        <v>360</v>
      </c>
      <c r="D1045" s="18">
        <v>80360001</v>
      </c>
      <c r="E1045" s="25" t="s">
        <v>99</v>
      </c>
      <c r="F1045" s="29" t="s">
        <v>2180</v>
      </c>
      <c r="G1045" s="54" t="s">
        <v>2181</v>
      </c>
      <c r="H1045" s="54" t="s">
        <v>2182</v>
      </c>
      <c r="I1045" s="53" t="s">
        <v>269</v>
      </c>
      <c r="J1045" s="53" t="s">
        <v>787</v>
      </c>
      <c r="K1045" s="26" t="s">
        <v>104</v>
      </c>
      <c r="L1045" s="122">
        <v>45558</v>
      </c>
      <c r="M1045" s="54"/>
      <c r="N1045" s="54" t="s">
        <v>2183</v>
      </c>
      <c r="O1045" s="230"/>
    </row>
    <row r="1046" spans="1:17" s="159" customFormat="1" ht="15.75" hidden="1">
      <c r="A1046" s="18">
        <f>IF(D1046&lt;&gt;"",SUBTOTAL(103,$D$9:D1046),"")</f>
        <v>494</v>
      </c>
      <c r="B1046" s="18">
        <v>202508</v>
      </c>
      <c r="C1046" s="18" t="str">
        <f t="shared" si="23"/>
        <v>360</v>
      </c>
      <c r="D1046" s="18">
        <v>80360001</v>
      </c>
      <c r="E1046" s="25" t="s">
        <v>99</v>
      </c>
      <c r="F1046" s="29" t="s">
        <v>2180</v>
      </c>
      <c r="G1046" s="54" t="s">
        <v>2184</v>
      </c>
      <c r="H1046" s="54" t="s">
        <v>2185</v>
      </c>
      <c r="I1046" s="53" t="s">
        <v>396</v>
      </c>
      <c r="J1046" s="53" t="s">
        <v>787</v>
      </c>
      <c r="K1046" s="26" t="s">
        <v>104</v>
      </c>
      <c r="L1046" s="122">
        <v>45559</v>
      </c>
      <c r="M1046" s="54"/>
      <c r="N1046" s="54" t="s">
        <v>2183</v>
      </c>
      <c r="O1046" s="230"/>
    </row>
    <row r="1047" spans="1:17" s="159" customFormat="1" ht="15.75" hidden="1">
      <c r="A1047" s="18">
        <f>IF(D1047&lt;&gt;"",SUBTOTAL(103,$D$9:D1047),"")</f>
        <v>494</v>
      </c>
      <c r="B1047" s="18">
        <v>202508</v>
      </c>
      <c r="C1047" s="18" t="str">
        <f t="shared" si="23"/>
        <v>360</v>
      </c>
      <c r="D1047" s="18">
        <v>80360001</v>
      </c>
      <c r="E1047" s="25" t="s">
        <v>99</v>
      </c>
      <c r="F1047" s="29" t="s">
        <v>2180</v>
      </c>
      <c r="G1047" s="54" t="s">
        <v>2186</v>
      </c>
      <c r="H1047" s="54" t="s">
        <v>2187</v>
      </c>
      <c r="I1047" s="53" t="s">
        <v>748</v>
      </c>
      <c r="J1047" s="53" t="s">
        <v>787</v>
      </c>
      <c r="K1047" s="26" t="s">
        <v>104</v>
      </c>
      <c r="L1047" s="122">
        <v>45560</v>
      </c>
      <c r="M1047" s="54"/>
      <c r="N1047" s="54" t="s">
        <v>2183</v>
      </c>
      <c r="O1047" s="230"/>
    </row>
    <row r="1048" spans="1:17" s="159" customFormat="1" ht="15.75" hidden="1">
      <c r="A1048" s="18">
        <f>IF(D1048&lt;&gt;"",SUBTOTAL(103,$D$9:D1048),"")</f>
        <v>494</v>
      </c>
      <c r="B1048" s="18">
        <v>202508</v>
      </c>
      <c r="C1048" s="18" t="str">
        <f t="shared" si="23"/>
        <v>360</v>
      </c>
      <c r="D1048" s="18">
        <v>72360001</v>
      </c>
      <c r="E1048" s="25" t="s">
        <v>99</v>
      </c>
      <c r="F1048" s="29" t="s">
        <v>2188</v>
      </c>
      <c r="G1048" s="54" t="s">
        <v>2189</v>
      </c>
      <c r="H1048" s="54" t="s">
        <v>2190</v>
      </c>
      <c r="I1048" s="53" t="s">
        <v>913</v>
      </c>
      <c r="J1048" s="53" t="s">
        <v>787</v>
      </c>
      <c r="K1048" s="26" t="s">
        <v>104</v>
      </c>
      <c r="L1048" s="122">
        <v>42019</v>
      </c>
      <c r="M1048" s="54"/>
      <c r="N1048" s="54" t="s">
        <v>2191</v>
      </c>
      <c r="O1048" s="230"/>
    </row>
    <row r="1049" spans="1:17" s="159" customFormat="1" ht="15.75" hidden="1">
      <c r="A1049" s="18">
        <f>IF(D1049&lt;&gt;"",SUBTOTAL(103,$D$9:D1049),"")</f>
        <v>494</v>
      </c>
      <c r="B1049" s="18">
        <v>202508</v>
      </c>
      <c r="C1049" s="18" t="str">
        <f t="shared" si="23"/>
        <v>360</v>
      </c>
      <c r="D1049" s="18">
        <v>72360001</v>
      </c>
      <c r="E1049" s="25" t="s">
        <v>99</v>
      </c>
      <c r="F1049" s="29" t="s">
        <v>2188</v>
      </c>
      <c r="G1049" s="54" t="s">
        <v>2192</v>
      </c>
      <c r="H1049" s="54" t="s">
        <v>2193</v>
      </c>
      <c r="I1049" s="53" t="s">
        <v>913</v>
      </c>
      <c r="J1049" s="53" t="s">
        <v>787</v>
      </c>
      <c r="K1049" s="26" t="s">
        <v>104</v>
      </c>
      <c r="L1049" s="122">
        <v>45658</v>
      </c>
      <c r="M1049" s="54"/>
      <c r="N1049" s="54" t="s">
        <v>2194</v>
      </c>
      <c r="O1049" s="230"/>
    </row>
    <row r="1050" spans="1:17" s="159" customFormat="1" ht="15.75">
      <c r="A1050" s="18">
        <f>IF(D1050&lt;&gt;"",SUBTOTAL(103,$D$9:D1050),"")</f>
        <v>495</v>
      </c>
      <c r="B1050" s="18">
        <v>202508</v>
      </c>
      <c r="C1050" s="18" t="str">
        <f t="shared" si="23"/>
        <v>360</v>
      </c>
      <c r="D1050" s="18">
        <v>82360001</v>
      </c>
      <c r="E1050" s="25" t="s">
        <v>99</v>
      </c>
      <c r="F1050" s="29" t="s">
        <v>2195</v>
      </c>
      <c r="G1050" s="54" t="s">
        <v>274</v>
      </c>
      <c r="H1050" s="54" t="s">
        <v>275</v>
      </c>
      <c r="I1050" s="53" t="s">
        <v>956</v>
      </c>
      <c r="J1050" s="53" t="s">
        <v>759</v>
      </c>
      <c r="K1050" s="26" t="s">
        <v>104</v>
      </c>
      <c r="L1050" s="122">
        <v>41548</v>
      </c>
      <c r="M1050" s="54"/>
      <c r="N1050" s="54" t="s">
        <v>276</v>
      </c>
      <c r="O1050" s="230"/>
    </row>
    <row r="1051" spans="1:17" s="159" customFormat="1" ht="15.75">
      <c r="A1051" s="18">
        <f>IF(D1051&lt;&gt;"",SUBTOTAL(103,$D$9:D1051),"")</f>
        <v>496</v>
      </c>
      <c r="B1051" s="18">
        <v>202508</v>
      </c>
      <c r="C1051" s="18" t="str">
        <f t="shared" si="23"/>
        <v>360</v>
      </c>
      <c r="D1051" s="18">
        <v>87360001</v>
      </c>
      <c r="E1051" s="25" t="s">
        <v>99</v>
      </c>
      <c r="F1051" s="29" t="s">
        <v>2232</v>
      </c>
      <c r="G1051" s="54" t="s">
        <v>2226</v>
      </c>
      <c r="H1051" s="54" t="s">
        <v>2227</v>
      </c>
      <c r="I1051" s="53" t="s">
        <v>2228</v>
      </c>
      <c r="J1051" s="53" t="s">
        <v>2229</v>
      </c>
      <c r="K1051" s="26" t="s">
        <v>104</v>
      </c>
      <c r="L1051" s="122"/>
      <c r="M1051" s="54"/>
      <c r="N1051" s="54" t="s">
        <v>106</v>
      </c>
      <c r="O1051" s="230"/>
    </row>
    <row r="1052" spans="1:17" s="159" customFormat="1" ht="15.75">
      <c r="A1052" s="18">
        <f>IF(D1052&lt;&gt;"",SUBTOTAL(103,$D$9:D1052),"")</f>
        <v>497</v>
      </c>
      <c r="B1052" s="18">
        <v>202508</v>
      </c>
      <c r="C1052" s="18" t="str">
        <f t="shared" si="23"/>
        <v>360</v>
      </c>
      <c r="D1052" s="18">
        <v>87360001</v>
      </c>
      <c r="E1052" s="25" t="s">
        <v>99</v>
      </c>
      <c r="F1052" s="29" t="s">
        <v>2232</v>
      </c>
      <c r="G1052" s="54" t="s">
        <v>2230</v>
      </c>
      <c r="H1052" s="54" t="s">
        <v>2231</v>
      </c>
      <c r="I1052" s="53" t="s">
        <v>2228</v>
      </c>
      <c r="J1052" s="53" t="s">
        <v>2229</v>
      </c>
      <c r="K1052" s="26" t="s">
        <v>104</v>
      </c>
      <c r="L1052" s="122" t="s">
        <v>279</v>
      </c>
      <c r="M1052" s="54"/>
      <c r="N1052" s="54" t="s">
        <v>106</v>
      </c>
      <c r="O1052" s="230"/>
    </row>
    <row r="1053" spans="1:17" s="5" customFormat="1" ht="15.75" hidden="1">
      <c r="A1053" s="18">
        <f>IF(D1053&lt;&gt;"",SUBTOTAL(103,$D$9:D1053),"")</f>
        <v>497</v>
      </c>
      <c r="B1053" s="18">
        <v>202508</v>
      </c>
      <c r="C1053" s="18" t="str">
        <f t="shared" si="23"/>
        <v>501</v>
      </c>
      <c r="D1053" s="18">
        <v>80501001</v>
      </c>
      <c r="E1053" s="25" t="s">
        <v>100</v>
      </c>
      <c r="F1053" s="29" t="s">
        <v>54</v>
      </c>
      <c r="G1053" s="29" t="s">
        <v>750</v>
      </c>
      <c r="H1053" s="27" t="s">
        <v>751</v>
      </c>
      <c r="I1053" s="26" t="s">
        <v>1413</v>
      </c>
      <c r="J1053" s="26" t="s">
        <v>787</v>
      </c>
      <c r="K1053" s="26" t="s">
        <v>104</v>
      </c>
      <c r="L1053" s="28">
        <v>45135</v>
      </c>
      <c r="M1053" s="28"/>
      <c r="N1053" s="92" t="s">
        <v>108</v>
      </c>
      <c r="O1053" s="24"/>
    </row>
    <row r="1054" spans="1:17" s="5" customFormat="1" ht="15.75" hidden="1">
      <c r="A1054" s="18">
        <f>IF(D1054&lt;&gt;"",SUBTOTAL(103,$D$9:D1054),"")</f>
        <v>497</v>
      </c>
      <c r="B1054" s="18">
        <v>202508</v>
      </c>
      <c r="C1054" s="18" t="str">
        <f t="shared" si="23"/>
        <v>616</v>
      </c>
      <c r="D1054" s="18">
        <v>80616001</v>
      </c>
      <c r="E1054" s="25" t="s">
        <v>101</v>
      </c>
      <c r="F1054" s="29" t="s">
        <v>55</v>
      </c>
      <c r="G1054" s="29">
        <v>79407001</v>
      </c>
      <c r="H1054" s="27" t="s">
        <v>640</v>
      </c>
      <c r="I1054" s="26" t="s">
        <v>1413</v>
      </c>
      <c r="J1054" s="26" t="s">
        <v>787</v>
      </c>
      <c r="K1054" s="26" t="s">
        <v>104</v>
      </c>
      <c r="L1054" s="28">
        <v>45516</v>
      </c>
      <c r="M1054" s="28"/>
      <c r="N1054" s="92" t="s">
        <v>106</v>
      </c>
      <c r="O1054" s="24"/>
    </row>
    <row r="1055" spans="1:17" s="5" customFormat="1" ht="15.75" hidden="1">
      <c r="A1055" s="18">
        <f>IF(D1055&lt;&gt;"",SUBTOTAL(103,$D$9:D1055),"")</f>
        <v>497</v>
      </c>
      <c r="B1055" s="18">
        <v>202508</v>
      </c>
      <c r="C1055" s="18" t="str">
        <f t="shared" ref="C1055" si="24">MID(D1055,3,3)</f>
        <v/>
      </c>
      <c r="D1055" s="18" t="s">
        <v>2256</v>
      </c>
      <c r="E1055" s="25" t="s">
        <v>90</v>
      </c>
      <c r="F1055" s="25" t="s">
        <v>2255</v>
      </c>
      <c r="G1055" s="29"/>
      <c r="H1055" s="27" t="s">
        <v>2254</v>
      </c>
      <c r="I1055" s="26" t="s">
        <v>814</v>
      </c>
      <c r="J1055" s="26" t="s">
        <v>787</v>
      </c>
      <c r="K1055" s="26" t="s">
        <v>104</v>
      </c>
      <c r="L1055" s="28"/>
      <c r="M1055" s="25"/>
      <c r="N1055" s="92" t="s">
        <v>107</v>
      </c>
      <c r="O1055" s="24"/>
      <c r="P1055" s="37"/>
    </row>
    <row r="1056" spans="1:17" s="5" customFormat="1" hidden="1">
      <c r="A1056" s="57"/>
      <c r="B1056" s="58"/>
      <c r="C1056" s="58"/>
      <c r="D1056" s="59"/>
      <c r="E1056" s="60"/>
      <c r="F1056" s="61"/>
      <c r="G1056" s="61"/>
      <c r="H1056" s="63"/>
      <c r="I1056" s="62"/>
      <c r="J1056" s="62"/>
      <c r="K1056" s="62"/>
      <c r="L1056" s="99" t="s">
        <v>2244</v>
      </c>
      <c r="M1056" s="118"/>
      <c r="N1056" s="100" t="s">
        <v>2245</v>
      </c>
      <c r="O1056" s="118"/>
      <c r="P1056" s="101">
        <f>COUNTA(P9:P1055)</f>
        <v>7</v>
      </c>
      <c r="Q1056" s="101">
        <f>COUNTA(Q9:Q1055)</f>
        <v>8</v>
      </c>
    </row>
    <row r="1057" spans="1:15" s="5" customFormat="1" ht="15.75">
      <c r="A1057" s="57"/>
      <c r="B1057" s="58"/>
      <c r="C1057" s="58"/>
      <c r="D1057" s="59"/>
      <c r="E1057" s="60"/>
      <c r="F1057" s="61"/>
      <c r="G1057" s="61"/>
      <c r="H1057" s="63"/>
      <c r="I1057" s="62"/>
      <c r="J1057" s="62"/>
      <c r="K1057" s="62"/>
      <c r="L1057" s="64"/>
      <c r="M1057" s="51"/>
      <c r="N1057" s="94"/>
      <c r="O1057" s="24"/>
    </row>
    <row r="1058" spans="1:15">
      <c r="A1058" s="24" t="str">
        <f>IF(D1058&lt;&gt;"",SUBTOTAL(103,$D$9:D1058),"")</f>
        <v/>
      </c>
      <c r="B1058" s="65" t="s">
        <v>23</v>
      </c>
      <c r="C1058" s="58"/>
      <c r="D1058" s="66"/>
      <c r="E1058" s="67"/>
      <c r="F1058" s="67"/>
      <c r="H1058" s="67"/>
      <c r="I1058" s="66"/>
      <c r="J1058" s="66"/>
      <c r="K1058" s="66"/>
      <c r="L1058" s="123"/>
      <c r="M1058" s="110"/>
      <c r="N1058" s="88"/>
    </row>
    <row r="1059" spans="1:15">
      <c r="A1059" s="24" t="str">
        <f>IF(D1059&lt;&gt;"",SUBTOTAL(103,$D$9:D1059),"")</f>
        <v/>
      </c>
      <c r="B1059" s="68" t="s">
        <v>24</v>
      </c>
      <c r="C1059" s="58"/>
      <c r="E1059" s="10"/>
      <c r="F1059" s="10"/>
      <c r="M1059" s="111"/>
    </row>
    <row r="1060" spans="1:15" ht="16.899999999999999" customHeight="1">
      <c r="A1060" s="24" t="str">
        <f>IF(D1060&lt;&gt;"",SUBTOTAL(103,$D$9:D1060),"")</f>
        <v/>
      </c>
      <c r="B1060" s="69" t="s">
        <v>25</v>
      </c>
      <c r="C1060" s="58"/>
      <c r="D1060" s="70"/>
      <c r="E1060" s="71"/>
      <c r="F1060" s="71"/>
      <c r="G1060" s="89"/>
      <c r="H1060" s="71"/>
      <c r="I1060" s="70"/>
      <c r="J1060" s="70"/>
      <c r="K1060" s="70"/>
      <c r="L1060" s="124"/>
      <c r="M1060" s="112"/>
      <c r="N1060" s="89"/>
    </row>
    <row r="1061" spans="1:15">
      <c r="A1061" s="24" t="str">
        <f>IF(D1061&lt;&gt;"",SUBTOTAL(103,$D$9:D1061),"")</f>
        <v/>
      </c>
      <c r="B1061" s="68" t="s">
        <v>26</v>
      </c>
      <c r="C1061" s="58"/>
      <c r="E1061" s="10"/>
      <c r="F1061" s="10"/>
      <c r="M1061" s="111"/>
    </row>
    <row r="1062" spans="1:15" ht="16.899999999999999" customHeight="1">
      <c r="A1062" s="24" t="str">
        <f>IF(D1062&lt;&gt;"",SUBTOTAL(103,$D$9:D1062),"")</f>
        <v/>
      </c>
      <c r="B1062" s="72" t="s">
        <v>27</v>
      </c>
      <c r="C1062" s="58"/>
      <c r="D1062" s="73"/>
      <c r="E1062" s="74"/>
      <c r="F1062" s="74"/>
      <c r="G1062" s="90"/>
      <c r="H1062" s="74"/>
      <c r="I1062" s="73"/>
      <c r="J1062" s="73"/>
      <c r="K1062" s="73"/>
      <c r="L1062" s="125"/>
      <c r="M1062" s="113"/>
      <c r="N1062" s="90"/>
    </row>
    <row r="1063" spans="1:15">
      <c r="A1063" s="24" t="str">
        <f>IF(D1063&lt;&gt;"",SUBTOTAL(103,$D$9:D1063),"")</f>
        <v/>
      </c>
      <c r="B1063" s="68" t="s">
        <v>28</v>
      </c>
      <c r="C1063" s="58"/>
      <c r="E1063" s="10"/>
      <c r="F1063" s="10"/>
      <c r="M1063" s="111"/>
    </row>
    <row r="1064" spans="1:15">
      <c r="A1064" s="24" t="str">
        <f>IF(D1064&lt;&gt;"",SUBTOTAL(103,$D$9:D1064),"")</f>
        <v/>
      </c>
      <c r="B1064" s="68" t="s">
        <v>29</v>
      </c>
      <c r="C1064" s="58"/>
      <c r="E1064" s="10"/>
      <c r="F1064" s="10"/>
      <c r="M1064" s="111"/>
    </row>
    <row r="1065" spans="1:15">
      <c r="A1065" s="24" t="str">
        <f>IF(D1065&lt;&gt;"",SUBTOTAL(103,$D$9:D1065),"")</f>
        <v/>
      </c>
      <c r="B1065" s="68" t="s">
        <v>30</v>
      </c>
      <c r="C1065" s="58"/>
      <c r="E1065" s="10"/>
      <c r="F1065" s="10"/>
      <c r="M1065" s="111"/>
    </row>
    <row r="1066" spans="1:15">
      <c r="A1066" s="24" t="str">
        <f>IF(D1066&lt;&gt;"",SUBTOTAL(103,$D$9:D1066),"")</f>
        <v/>
      </c>
      <c r="B1066" s="68" t="s">
        <v>31</v>
      </c>
      <c r="C1066" s="58"/>
      <c r="E1066" s="10"/>
      <c r="F1066" s="10"/>
      <c r="M1066" s="111"/>
    </row>
    <row r="1067" spans="1:15">
      <c r="A1067" s="24" t="str">
        <f>IF(D1067&lt;&gt;"",SUBTOTAL(103,$D$9:D1067),"")</f>
        <v/>
      </c>
      <c r="B1067" s="68" t="s">
        <v>32</v>
      </c>
      <c r="C1067" s="58"/>
      <c r="E1067" s="10"/>
      <c r="F1067" s="10"/>
      <c r="M1067" s="111"/>
    </row>
    <row r="1068" spans="1:15" ht="16.899999999999999" customHeight="1">
      <c r="A1068" s="24" t="str">
        <f>IF(D1068&lt;&gt;"",SUBTOTAL(103,$D$9:D1068),"")</f>
        <v/>
      </c>
      <c r="B1068" s="75" t="s">
        <v>2233</v>
      </c>
      <c r="C1068" s="58"/>
      <c r="D1068" s="76"/>
      <c r="E1068" s="77"/>
      <c r="F1068" s="77"/>
      <c r="G1068" s="89"/>
      <c r="H1068" s="77"/>
      <c r="I1068" s="76"/>
      <c r="J1068" s="76"/>
      <c r="K1068" s="76"/>
      <c r="L1068" s="126"/>
      <c r="M1068" s="114"/>
      <c r="N1068" s="91"/>
    </row>
    <row r="1069" spans="1:15">
      <c r="A1069" s="24" t="str">
        <f>IF(D1069&lt;&gt;"",SUBTOTAL(103,$D$9:D1069),"")</f>
        <v/>
      </c>
      <c r="C1069" s="58"/>
    </row>
    <row r="1070" spans="1:15">
      <c r="C1070" s="58"/>
    </row>
  </sheetData>
  <autoFilter ref="A8:Z1056">
    <filterColumn colId="9">
      <filters>
        <filter val="Đồng _x000a_Tháp"/>
        <filter val="Đồng Tháp"/>
        <filter val="Tỉnh Đồng Tháp"/>
      </filters>
    </filterColumn>
  </autoFilter>
  <mergeCells count="18">
    <mergeCell ref="O6:O8"/>
    <mergeCell ref="P6:P8"/>
    <mergeCell ref="Q6:Q8"/>
    <mergeCell ref="R6:R8"/>
    <mergeCell ref="H6:J6"/>
    <mergeCell ref="A6:A7"/>
    <mergeCell ref="B1:F1"/>
    <mergeCell ref="B2:F2"/>
    <mergeCell ref="D4:N4"/>
    <mergeCell ref="B6:B7"/>
    <mergeCell ref="D6:D7"/>
    <mergeCell ref="E6:E7"/>
    <mergeCell ref="F6:F7"/>
    <mergeCell ref="G6:G7"/>
    <mergeCell ref="K6:K7"/>
    <mergeCell ref="L6:L7"/>
    <mergeCell ref="M6:M7"/>
    <mergeCell ref="N6:N7"/>
  </mergeCells>
  <conditionalFormatting sqref="G794:G795">
    <cfRule type="duplicateValues" dxfId="28"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
  <sheetViews>
    <sheetView zoomScale="70" zoomScaleNormal="70" workbookViewId="0">
      <selection activeCell="K43" sqref="K43"/>
    </sheetView>
  </sheetViews>
  <sheetFormatPr defaultRowHeight="15"/>
  <cols>
    <col min="1" max="1" width="35.28515625" style="96" customWidth="1"/>
    <col min="2" max="2" width="69" customWidth="1"/>
    <col min="3" max="3" width="13.85546875" bestFit="1" customWidth="1"/>
  </cols>
  <sheetData>
    <row r="1" spans="1:3">
      <c r="A1" s="95" t="s">
        <v>19</v>
      </c>
      <c r="B1" t="s">
        <v>2308</v>
      </c>
    </row>
    <row r="2" spans="1:3" s="3" customFormat="1">
      <c r="A2" s="96"/>
      <c r="B2"/>
      <c r="C2"/>
    </row>
    <row r="3" spans="1:3" s="3" customFormat="1">
      <c r="A3" s="95" t="s">
        <v>13</v>
      </c>
      <c r="B3" s="1" t="s">
        <v>14</v>
      </c>
      <c r="C3" t="s">
        <v>695</v>
      </c>
    </row>
    <row r="4" spans="1:3" s="3" customFormat="1" ht="30">
      <c r="A4" s="96" t="s">
        <v>77</v>
      </c>
      <c r="B4" t="s">
        <v>38</v>
      </c>
      <c r="C4" s="2">
        <v>18</v>
      </c>
    </row>
    <row r="5" spans="1:3" s="3" customFormat="1">
      <c r="A5" s="96"/>
      <c r="B5" t="s">
        <v>39</v>
      </c>
      <c r="C5" s="2">
        <v>27</v>
      </c>
    </row>
    <row r="6" spans="1:3" s="3" customFormat="1">
      <c r="A6" s="96"/>
      <c r="B6" t="s">
        <v>37</v>
      </c>
      <c r="C6" s="2">
        <v>31</v>
      </c>
    </row>
    <row r="7" spans="1:3" s="3" customFormat="1">
      <c r="A7" s="96"/>
      <c r="B7" t="s">
        <v>60</v>
      </c>
      <c r="C7" s="2">
        <v>47</v>
      </c>
    </row>
    <row r="8" spans="1:3" s="3" customFormat="1">
      <c r="A8" s="96"/>
      <c r="B8" s="3" t="s">
        <v>1802</v>
      </c>
      <c r="C8" s="4">
        <v>34</v>
      </c>
    </row>
    <row r="9" spans="1:3" s="3" customFormat="1">
      <c r="A9" s="96"/>
      <c r="B9" s="3" t="s">
        <v>1866</v>
      </c>
      <c r="C9" s="4">
        <v>32</v>
      </c>
    </row>
    <row r="10" spans="1:3" s="3" customFormat="1" ht="30">
      <c r="A10" s="96" t="s">
        <v>101</v>
      </c>
      <c r="B10" t="s">
        <v>55</v>
      </c>
      <c r="C10" s="2">
        <v>1</v>
      </c>
    </row>
    <row r="11" spans="1:3" s="3" customFormat="1">
      <c r="A11" s="97" t="s">
        <v>82</v>
      </c>
      <c r="B11" s="3" t="s">
        <v>42</v>
      </c>
      <c r="C11" s="4">
        <v>14</v>
      </c>
    </row>
    <row r="12" spans="1:3" s="3" customFormat="1">
      <c r="A12" s="96"/>
      <c r="B12" t="s">
        <v>64</v>
      </c>
      <c r="C12" s="2">
        <v>15</v>
      </c>
    </row>
    <row r="13" spans="1:3" s="3" customFormat="1">
      <c r="A13" s="96"/>
      <c r="B13" s="3" t="s">
        <v>1348</v>
      </c>
      <c r="C13" s="4">
        <v>9</v>
      </c>
    </row>
    <row r="14" spans="1:3" s="3" customFormat="1">
      <c r="A14" s="96"/>
      <c r="B14" s="3" t="s">
        <v>1367</v>
      </c>
      <c r="C14" s="4">
        <v>13</v>
      </c>
    </row>
    <row r="15" spans="1:3" s="3" customFormat="1">
      <c r="A15" s="96" t="s">
        <v>89</v>
      </c>
      <c r="B15" t="s">
        <v>48</v>
      </c>
      <c r="C15" s="2">
        <v>3</v>
      </c>
    </row>
    <row r="16" spans="1:3" s="3" customFormat="1">
      <c r="A16" s="96"/>
      <c r="B16" t="s">
        <v>70</v>
      </c>
      <c r="C16" s="2">
        <v>1</v>
      </c>
    </row>
    <row r="17" spans="1:3" s="3" customFormat="1">
      <c r="A17" s="96"/>
      <c r="B17" t="s">
        <v>1308</v>
      </c>
      <c r="C17" s="2">
        <v>3</v>
      </c>
    </row>
    <row r="18" spans="1:3" s="3" customFormat="1">
      <c r="A18" s="96"/>
      <c r="B18" t="s">
        <v>1323</v>
      </c>
      <c r="C18" s="2">
        <v>2</v>
      </c>
    </row>
    <row r="19" spans="1:3" s="3" customFormat="1">
      <c r="A19" s="96" t="s">
        <v>86</v>
      </c>
      <c r="B19" s="3" t="s">
        <v>1416</v>
      </c>
      <c r="C19" s="4">
        <v>1</v>
      </c>
    </row>
    <row r="20" spans="1:3" s="3" customFormat="1">
      <c r="A20" s="96"/>
      <c r="B20" t="s">
        <v>2240</v>
      </c>
      <c r="C20" s="2">
        <v>1</v>
      </c>
    </row>
    <row r="21" spans="1:3" s="3" customFormat="1">
      <c r="A21" s="96"/>
      <c r="B21" t="s">
        <v>46</v>
      </c>
      <c r="C21" s="2">
        <v>1</v>
      </c>
    </row>
    <row r="22" spans="1:3" s="3" customFormat="1">
      <c r="A22" s="96" t="s">
        <v>90</v>
      </c>
      <c r="B22" t="s">
        <v>49</v>
      </c>
      <c r="C22" s="2">
        <v>4</v>
      </c>
    </row>
    <row r="23" spans="1:3" s="3" customFormat="1">
      <c r="A23" s="96"/>
      <c r="B23" t="s">
        <v>71</v>
      </c>
      <c r="C23" s="2">
        <v>4</v>
      </c>
    </row>
    <row r="24" spans="1:3" s="3" customFormat="1">
      <c r="A24" s="96"/>
      <c r="B24" t="s">
        <v>1702</v>
      </c>
      <c r="C24" s="2">
        <v>4</v>
      </c>
    </row>
    <row r="25" spans="1:3" s="3" customFormat="1">
      <c r="A25" s="96"/>
      <c r="B25" t="s">
        <v>1698</v>
      </c>
      <c r="C25" s="2">
        <v>2</v>
      </c>
    </row>
    <row r="26" spans="1:3" s="3" customFormat="1" ht="30">
      <c r="A26" s="96" t="s">
        <v>75</v>
      </c>
      <c r="B26" t="s">
        <v>35</v>
      </c>
      <c r="C26" s="2">
        <v>11</v>
      </c>
    </row>
    <row r="27" spans="1:3" s="3" customFormat="1">
      <c r="A27" s="96"/>
      <c r="B27" t="s">
        <v>34</v>
      </c>
      <c r="C27" s="2">
        <v>15</v>
      </c>
    </row>
    <row r="28" spans="1:3" s="3" customFormat="1">
      <c r="A28" s="96"/>
      <c r="B28" t="s">
        <v>57</v>
      </c>
      <c r="C28" s="2">
        <v>13</v>
      </c>
    </row>
    <row r="29" spans="1:3" s="3" customFormat="1">
      <c r="A29" s="96"/>
      <c r="B29" t="s">
        <v>56</v>
      </c>
      <c r="C29" s="2">
        <v>24</v>
      </c>
    </row>
    <row r="30" spans="1:3" s="3" customFormat="1">
      <c r="A30" s="96"/>
      <c r="B30" t="s">
        <v>1628</v>
      </c>
      <c r="C30" s="2">
        <v>14</v>
      </c>
    </row>
    <row r="31" spans="1:3" s="3" customFormat="1">
      <c r="A31" s="96"/>
      <c r="B31" t="s">
        <v>1638</v>
      </c>
      <c r="C31" s="2">
        <v>26</v>
      </c>
    </row>
    <row r="32" spans="1:3" s="3" customFormat="1">
      <c r="A32" s="96"/>
      <c r="B32" t="s">
        <v>1680</v>
      </c>
      <c r="C32" s="2">
        <v>11</v>
      </c>
    </row>
    <row r="33" spans="1:3" s="3" customFormat="1">
      <c r="A33" s="96"/>
      <c r="B33" t="s">
        <v>1583</v>
      </c>
      <c r="C33" s="2">
        <v>21</v>
      </c>
    </row>
    <row r="34" spans="1:3" s="3" customFormat="1">
      <c r="A34" s="96"/>
      <c r="B34" t="s">
        <v>1603</v>
      </c>
      <c r="C34" s="2">
        <v>13</v>
      </c>
    </row>
    <row r="35" spans="1:3" s="3" customFormat="1">
      <c r="A35" s="96" t="s">
        <v>99</v>
      </c>
      <c r="B35" t="s">
        <v>2180</v>
      </c>
      <c r="C35" s="2">
        <v>3</v>
      </c>
    </row>
    <row r="36" spans="1:3" s="3" customFormat="1">
      <c r="A36" s="96"/>
      <c r="B36" t="s">
        <v>2188</v>
      </c>
      <c r="C36" s="2">
        <v>2</v>
      </c>
    </row>
    <row r="37" spans="1:3" s="3" customFormat="1">
      <c r="A37" s="96"/>
      <c r="B37" t="s">
        <v>2195</v>
      </c>
      <c r="C37" s="2">
        <v>1</v>
      </c>
    </row>
    <row r="38" spans="1:3" s="3" customFormat="1">
      <c r="A38" s="96"/>
      <c r="B38" t="s">
        <v>2232</v>
      </c>
      <c r="C38" s="2">
        <v>2</v>
      </c>
    </row>
    <row r="39" spans="1:3" s="3" customFormat="1" ht="30">
      <c r="A39" s="96" t="s">
        <v>76</v>
      </c>
      <c r="B39" t="s">
        <v>36</v>
      </c>
      <c r="C39" s="2">
        <v>16</v>
      </c>
    </row>
    <row r="40" spans="1:3">
      <c r="B40" t="s">
        <v>59</v>
      </c>
      <c r="C40" s="2">
        <v>10</v>
      </c>
    </row>
    <row r="41" spans="1:3">
      <c r="B41" t="s">
        <v>58</v>
      </c>
      <c r="C41" s="2">
        <v>31</v>
      </c>
    </row>
    <row r="42" spans="1:3">
      <c r="B42" t="s">
        <v>2037</v>
      </c>
      <c r="C42" s="2">
        <v>11</v>
      </c>
    </row>
    <row r="43" spans="1:3">
      <c r="B43" t="s">
        <v>1957</v>
      </c>
      <c r="C43" s="2">
        <v>4</v>
      </c>
    </row>
    <row r="44" spans="1:3">
      <c r="B44" t="s">
        <v>2013</v>
      </c>
      <c r="C44" s="2">
        <v>14</v>
      </c>
    </row>
    <row r="45" spans="1:3">
      <c r="B45" s="3" t="s">
        <v>2028</v>
      </c>
      <c r="C45" s="4">
        <v>8</v>
      </c>
    </row>
    <row r="46" spans="1:3">
      <c r="A46" s="96" t="s">
        <v>87</v>
      </c>
      <c r="B46" t="s">
        <v>47</v>
      </c>
      <c r="C46" s="2">
        <v>1</v>
      </c>
    </row>
    <row r="47" spans="1:3">
      <c r="B47" s="3" t="s">
        <v>69</v>
      </c>
      <c r="C47" s="4">
        <v>3</v>
      </c>
    </row>
    <row r="48" spans="1:3">
      <c r="A48" s="96" t="s">
        <v>78</v>
      </c>
      <c r="B48" s="3" t="s">
        <v>1331</v>
      </c>
      <c r="C48" s="4">
        <v>1</v>
      </c>
    </row>
    <row r="49" spans="1:3">
      <c r="B49" s="3" t="s">
        <v>1335</v>
      </c>
      <c r="C49" s="4">
        <v>3</v>
      </c>
    </row>
    <row r="50" spans="1:3">
      <c r="B50" s="3" t="s">
        <v>1336</v>
      </c>
      <c r="C50" s="4">
        <v>2</v>
      </c>
    </row>
    <row r="51" spans="1:3" s="3" customFormat="1">
      <c r="A51" s="96"/>
      <c r="B51" s="3" t="s">
        <v>1338</v>
      </c>
      <c r="C51" s="4">
        <v>3</v>
      </c>
    </row>
    <row r="52" spans="1:3" s="3" customFormat="1">
      <c r="A52" s="96" t="s">
        <v>95</v>
      </c>
      <c r="B52" t="s">
        <v>2101</v>
      </c>
      <c r="C52" s="2">
        <v>7</v>
      </c>
    </row>
    <row r="53" spans="1:3" s="3" customFormat="1">
      <c r="A53" s="96"/>
      <c r="B53" t="s">
        <v>2070</v>
      </c>
      <c r="C53" s="2">
        <v>13</v>
      </c>
    </row>
    <row r="54" spans="1:3" s="3" customFormat="1">
      <c r="A54" s="96"/>
      <c r="B54" t="s">
        <v>2053</v>
      </c>
      <c r="C54" s="2">
        <v>7</v>
      </c>
    </row>
    <row r="55" spans="1:3" s="3" customFormat="1">
      <c r="A55" s="96"/>
      <c r="B55" t="s">
        <v>2083</v>
      </c>
      <c r="C55" s="2">
        <v>9</v>
      </c>
    </row>
    <row r="56" spans="1:3" s="3" customFormat="1" ht="30">
      <c r="A56" s="96" t="s">
        <v>84</v>
      </c>
      <c r="B56" s="3" t="s">
        <v>44</v>
      </c>
      <c r="C56" s="4">
        <v>2</v>
      </c>
    </row>
    <row r="57" spans="1:3" s="3" customFormat="1">
      <c r="A57" s="96"/>
      <c r="B57" s="3" t="s">
        <v>67</v>
      </c>
      <c r="C57" s="4">
        <v>2</v>
      </c>
    </row>
    <row r="58" spans="1:3" s="3" customFormat="1">
      <c r="A58" s="96"/>
      <c r="B58" t="s">
        <v>2211</v>
      </c>
      <c r="C58" s="2">
        <v>3</v>
      </c>
    </row>
    <row r="59" spans="1:3" s="3" customFormat="1">
      <c r="A59" s="96"/>
      <c r="B59" t="s">
        <v>2238</v>
      </c>
      <c r="C59" s="2">
        <v>2</v>
      </c>
    </row>
    <row r="60" spans="1:3" s="7" customFormat="1">
      <c r="A60" s="127" t="s">
        <v>97</v>
      </c>
      <c r="B60" s="7" t="s">
        <v>52</v>
      </c>
      <c r="C60" s="6">
        <v>1</v>
      </c>
    </row>
    <row r="61" spans="1:3" s="7" customFormat="1">
      <c r="A61" s="127"/>
      <c r="B61" s="7" t="s">
        <v>73</v>
      </c>
      <c r="C61" s="6">
        <v>1</v>
      </c>
    </row>
    <row r="62" spans="1:3" s="7" customFormat="1">
      <c r="A62" s="127"/>
      <c r="B62" s="8" t="s">
        <v>894</v>
      </c>
      <c r="C62" s="128">
        <v>4</v>
      </c>
    </row>
    <row r="63" spans="1:3" s="7" customFormat="1">
      <c r="A63" s="127"/>
      <c r="B63" s="8" t="s">
        <v>908</v>
      </c>
      <c r="C63" s="128">
        <v>1</v>
      </c>
    </row>
    <row r="64" spans="1:3" s="3" customFormat="1">
      <c r="A64" s="96" t="s">
        <v>1454</v>
      </c>
      <c r="B64" s="3" t="s">
        <v>63</v>
      </c>
      <c r="C64" s="4">
        <v>6</v>
      </c>
    </row>
    <row r="65" spans="1:3" s="3" customFormat="1">
      <c r="A65" s="96"/>
      <c r="B65" s="3" t="s">
        <v>1435</v>
      </c>
      <c r="C65" s="4">
        <v>6</v>
      </c>
    </row>
    <row r="66" spans="1:3" s="3" customFormat="1">
      <c r="A66" s="96"/>
      <c r="B66" s="3" t="s">
        <v>1426</v>
      </c>
      <c r="C66" s="4">
        <v>9</v>
      </c>
    </row>
    <row r="67" spans="1:3" s="3" customFormat="1">
      <c r="A67" s="96"/>
      <c r="B67" t="s">
        <v>2239</v>
      </c>
      <c r="C67" s="2">
        <v>6</v>
      </c>
    </row>
    <row r="68" spans="1:3" s="3" customFormat="1" ht="30">
      <c r="A68" s="96" t="s">
        <v>1173</v>
      </c>
      <c r="B68" s="3" t="s">
        <v>1176</v>
      </c>
      <c r="C68" s="4">
        <v>33</v>
      </c>
    </row>
    <row r="69" spans="1:3" s="3" customFormat="1">
      <c r="A69" s="96"/>
      <c r="B69" s="3" t="s">
        <v>1174</v>
      </c>
      <c r="C69" s="4">
        <v>22</v>
      </c>
    </row>
    <row r="70" spans="1:3" s="3" customFormat="1">
      <c r="A70" s="96"/>
      <c r="B70" s="3" t="s">
        <v>1178</v>
      </c>
      <c r="C70" s="4">
        <v>8</v>
      </c>
    </row>
    <row r="71" spans="1:3" s="3" customFormat="1">
      <c r="A71" s="96"/>
      <c r="B71" s="3" t="s">
        <v>1175</v>
      </c>
      <c r="C71" s="4">
        <v>34</v>
      </c>
    </row>
    <row r="72" spans="1:3" s="3" customFormat="1">
      <c r="A72" s="96"/>
      <c r="B72" s="3" t="s">
        <v>1177</v>
      </c>
      <c r="C72" s="4">
        <v>29</v>
      </c>
    </row>
    <row r="73" spans="1:3" s="3" customFormat="1" ht="30">
      <c r="A73" s="96" t="s">
        <v>88</v>
      </c>
      <c r="B73" t="s">
        <v>1560</v>
      </c>
      <c r="C73" s="2">
        <v>8</v>
      </c>
    </row>
    <row r="74" spans="1:3" s="3" customFormat="1">
      <c r="A74" s="96"/>
      <c r="B74" t="s">
        <v>1578</v>
      </c>
      <c r="C74" s="2">
        <v>18</v>
      </c>
    </row>
    <row r="75" spans="1:3" s="3" customFormat="1">
      <c r="A75" s="96"/>
      <c r="B75" t="s">
        <v>1539</v>
      </c>
      <c r="C75" s="2">
        <v>1</v>
      </c>
    </row>
    <row r="76" spans="1:3" s="3" customFormat="1">
      <c r="A76" s="96"/>
      <c r="B76" t="s">
        <v>1542</v>
      </c>
      <c r="C76" s="2">
        <v>5</v>
      </c>
    </row>
    <row r="77" spans="1:3" s="3" customFormat="1">
      <c r="A77" s="96"/>
      <c r="B77" t="s">
        <v>1548</v>
      </c>
      <c r="C77" s="2">
        <v>5</v>
      </c>
    </row>
    <row r="78" spans="1:3" s="7" customFormat="1">
      <c r="A78" s="127" t="s">
        <v>91</v>
      </c>
      <c r="B78" s="7" t="s">
        <v>50</v>
      </c>
      <c r="C78" s="6">
        <v>2</v>
      </c>
    </row>
    <row r="79" spans="1:3" s="7" customFormat="1">
      <c r="A79" s="127"/>
      <c r="B79" s="8" t="s">
        <v>883</v>
      </c>
      <c r="C79" s="128">
        <v>1</v>
      </c>
    </row>
    <row r="80" spans="1:3" s="7" customFormat="1">
      <c r="A80" s="127"/>
      <c r="B80" s="8" t="s">
        <v>889</v>
      </c>
      <c r="C80" s="128">
        <v>1</v>
      </c>
    </row>
    <row r="81" spans="1:3" s="3" customFormat="1">
      <c r="A81" s="96" t="s">
        <v>85</v>
      </c>
      <c r="B81" s="3" t="s">
        <v>45</v>
      </c>
      <c r="C81" s="4">
        <v>8</v>
      </c>
    </row>
    <row r="82" spans="1:3" s="3" customFormat="1">
      <c r="A82" s="96"/>
      <c r="B82" s="3" t="s">
        <v>68</v>
      </c>
      <c r="C82" s="4">
        <v>12</v>
      </c>
    </row>
    <row r="83" spans="1:3" s="3" customFormat="1">
      <c r="A83" s="96"/>
      <c r="B83" s="3" t="s">
        <v>1232</v>
      </c>
      <c r="C83" s="4">
        <v>14</v>
      </c>
    </row>
    <row r="84" spans="1:3" s="3" customFormat="1">
      <c r="A84" s="96"/>
      <c r="B84" s="3" t="s">
        <v>1263</v>
      </c>
      <c r="C84" s="4">
        <v>12</v>
      </c>
    </row>
    <row r="85" spans="1:3" s="3" customFormat="1">
      <c r="A85" s="96" t="s">
        <v>103</v>
      </c>
      <c r="B85" s="3" t="s">
        <v>1502</v>
      </c>
      <c r="C85" s="4">
        <v>16</v>
      </c>
    </row>
    <row r="86" spans="1:3" s="3" customFormat="1">
      <c r="A86" s="96"/>
      <c r="B86" t="s">
        <v>1500</v>
      </c>
      <c r="C86" s="2">
        <v>3</v>
      </c>
    </row>
    <row r="87" spans="1:3" s="3" customFormat="1">
      <c r="A87" s="96"/>
      <c r="B87" t="s">
        <v>1501</v>
      </c>
      <c r="C87" s="2">
        <v>3</v>
      </c>
    </row>
    <row r="88" spans="1:3" s="3" customFormat="1">
      <c r="A88" s="96" t="s">
        <v>92</v>
      </c>
      <c r="B88" t="s">
        <v>2119</v>
      </c>
      <c r="C88" s="2">
        <v>1</v>
      </c>
    </row>
    <row r="89" spans="1:3" s="3" customFormat="1">
      <c r="A89" s="96"/>
      <c r="B89" t="s">
        <v>2122</v>
      </c>
      <c r="C89" s="2">
        <v>2</v>
      </c>
    </row>
    <row r="90" spans="1:3" s="3" customFormat="1">
      <c r="A90" s="96"/>
      <c r="B90" t="s">
        <v>2115</v>
      </c>
      <c r="C90" s="2">
        <v>1</v>
      </c>
    </row>
    <row r="91" spans="1:3" s="3" customFormat="1">
      <c r="A91" s="96"/>
      <c r="B91" t="s">
        <v>2124</v>
      </c>
      <c r="C91" s="2">
        <v>1</v>
      </c>
    </row>
    <row r="92" spans="1:3" s="3" customFormat="1">
      <c r="A92" s="96" t="s">
        <v>94</v>
      </c>
      <c r="B92" s="3" t="s">
        <v>51</v>
      </c>
      <c r="C92" s="4">
        <v>17</v>
      </c>
    </row>
    <row r="93" spans="1:3" s="3" customFormat="1">
      <c r="A93" s="96"/>
      <c r="B93" s="3" t="s">
        <v>72</v>
      </c>
      <c r="C93" s="4">
        <v>2</v>
      </c>
    </row>
    <row r="94" spans="1:3" s="3" customFormat="1">
      <c r="A94" s="96"/>
      <c r="B94" t="s">
        <v>1281</v>
      </c>
      <c r="C94" s="2">
        <v>1</v>
      </c>
    </row>
    <row r="95" spans="1:3" s="3" customFormat="1">
      <c r="A95" s="96"/>
      <c r="B95" t="s">
        <v>1715</v>
      </c>
      <c r="C95" s="2">
        <v>1</v>
      </c>
    </row>
    <row r="96" spans="1:3" s="3" customFormat="1" ht="30">
      <c r="A96" s="96" t="s">
        <v>102</v>
      </c>
      <c r="B96" s="3" t="s">
        <v>65</v>
      </c>
      <c r="C96" s="4">
        <v>1</v>
      </c>
    </row>
    <row r="97" spans="1:3" s="7" customFormat="1">
      <c r="A97" s="127" t="s">
        <v>79</v>
      </c>
      <c r="B97" s="7" t="s">
        <v>518</v>
      </c>
      <c r="C97" s="6">
        <v>3</v>
      </c>
    </row>
    <row r="98" spans="1:3" s="7" customFormat="1">
      <c r="A98" s="127"/>
      <c r="B98" s="7" t="s">
        <v>40</v>
      </c>
      <c r="C98" s="6">
        <v>18</v>
      </c>
    </row>
    <row r="99" spans="1:3" s="7" customFormat="1">
      <c r="A99" s="127"/>
      <c r="B99" s="7" t="s">
        <v>652</v>
      </c>
      <c r="C99" s="6">
        <v>2</v>
      </c>
    </row>
    <row r="100" spans="1:3" s="7" customFormat="1">
      <c r="A100" s="127"/>
      <c r="B100" s="7" t="s">
        <v>61</v>
      </c>
      <c r="C100" s="6">
        <v>18</v>
      </c>
    </row>
    <row r="101" spans="1:3" s="7" customFormat="1">
      <c r="A101" s="127"/>
      <c r="B101" s="7" t="s">
        <v>784</v>
      </c>
      <c r="C101" s="6">
        <v>13</v>
      </c>
    </row>
    <row r="102" spans="1:3" s="7" customFormat="1">
      <c r="A102" s="127"/>
      <c r="B102" s="7" t="s">
        <v>800</v>
      </c>
      <c r="C102" s="6">
        <v>9</v>
      </c>
    </row>
    <row r="103" spans="1:3" s="7" customFormat="1">
      <c r="A103" s="127"/>
      <c r="B103" s="7" t="s">
        <v>851</v>
      </c>
      <c r="C103" s="6">
        <v>18</v>
      </c>
    </row>
    <row r="104" spans="1:3" s="7" customFormat="1">
      <c r="A104" s="127"/>
      <c r="B104" s="7" t="s">
        <v>878</v>
      </c>
      <c r="C104" s="6">
        <v>2</v>
      </c>
    </row>
    <row r="105" spans="1:3" s="3" customFormat="1" ht="30">
      <c r="A105" s="96" t="s">
        <v>93</v>
      </c>
      <c r="B105" s="3" t="s">
        <v>349</v>
      </c>
      <c r="C105" s="4">
        <v>3</v>
      </c>
    </row>
    <row r="106" spans="1:3" s="3" customFormat="1">
      <c r="A106" s="96"/>
      <c r="B106" t="s">
        <v>2225</v>
      </c>
      <c r="C106" s="2">
        <v>3</v>
      </c>
    </row>
    <row r="107" spans="1:3" s="3" customFormat="1">
      <c r="A107" s="96" t="s">
        <v>98</v>
      </c>
      <c r="B107" t="s">
        <v>53</v>
      </c>
      <c r="C107" s="2">
        <v>4</v>
      </c>
    </row>
    <row r="108" spans="1:3" s="3" customFormat="1">
      <c r="A108" s="96"/>
      <c r="B108" t="s">
        <v>74</v>
      </c>
      <c r="C108" s="2">
        <v>7</v>
      </c>
    </row>
    <row r="109" spans="1:3" s="3" customFormat="1">
      <c r="A109" s="96"/>
      <c r="B109" t="s">
        <v>2176</v>
      </c>
      <c r="C109" s="2">
        <v>2</v>
      </c>
    </row>
    <row r="110" spans="1:3" s="3" customFormat="1" ht="30">
      <c r="A110" s="96" t="s">
        <v>83</v>
      </c>
      <c r="B110" t="s">
        <v>43</v>
      </c>
      <c r="C110" s="2">
        <v>9</v>
      </c>
    </row>
    <row r="111" spans="1:3" s="3" customFormat="1">
      <c r="A111" s="96"/>
      <c r="B111" t="s">
        <v>66</v>
      </c>
      <c r="C111" s="2">
        <v>2</v>
      </c>
    </row>
    <row r="112" spans="1:3" s="3" customFormat="1">
      <c r="A112" s="96"/>
      <c r="B112" t="s">
        <v>2126</v>
      </c>
      <c r="C112" s="2">
        <v>2</v>
      </c>
    </row>
    <row r="113" spans="1:3" s="3" customFormat="1">
      <c r="A113" s="96"/>
      <c r="B113" t="s">
        <v>2131</v>
      </c>
      <c r="C113" s="2">
        <v>4</v>
      </c>
    </row>
    <row r="114" spans="1:3" s="3" customFormat="1" ht="30">
      <c r="A114" s="96" t="s">
        <v>96</v>
      </c>
      <c r="B114" t="s">
        <v>362</v>
      </c>
      <c r="C114" s="2">
        <v>1</v>
      </c>
    </row>
    <row r="115" spans="1:3" s="3" customFormat="1">
      <c r="A115" s="96"/>
      <c r="B115" t="s">
        <v>1708</v>
      </c>
      <c r="C115" s="2">
        <v>1</v>
      </c>
    </row>
    <row r="116" spans="1:3" s="3" customFormat="1" ht="30">
      <c r="A116" s="96" t="s">
        <v>81</v>
      </c>
      <c r="B116" t="s">
        <v>41</v>
      </c>
      <c r="C116" s="2">
        <v>1</v>
      </c>
    </row>
    <row r="117" spans="1:3" s="3" customFormat="1">
      <c r="A117" s="96"/>
      <c r="B117" t="s">
        <v>62</v>
      </c>
      <c r="C117" s="2">
        <v>7</v>
      </c>
    </row>
    <row r="118" spans="1:3" s="3" customFormat="1">
      <c r="A118" s="96"/>
      <c r="B118" t="s">
        <v>2217</v>
      </c>
      <c r="C118" s="2">
        <v>1</v>
      </c>
    </row>
    <row r="119" spans="1:3" s="3" customFormat="1" ht="30">
      <c r="A119" s="96" t="s">
        <v>80</v>
      </c>
      <c r="B119" s="3" t="s">
        <v>1520</v>
      </c>
      <c r="C119" s="4">
        <v>6</v>
      </c>
    </row>
    <row r="120" spans="1:3" s="3" customFormat="1">
      <c r="A120" s="96"/>
      <c r="B120" s="3" t="s">
        <v>1505</v>
      </c>
      <c r="C120" s="4">
        <v>10</v>
      </c>
    </row>
    <row r="121" spans="1:3" s="3" customFormat="1">
      <c r="A121" s="96"/>
      <c r="B121" s="3" t="s">
        <v>1503</v>
      </c>
      <c r="C121" s="4">
        <v>19</v>
      </c>
    </row>
    <row r="122" spans="1:3" s="3" customFormat="1">
      <c r="A122" s="96"/>
      <c r="B122" s="3" t="s">
        <v>1530</v>
      </c>
      <c r="C122" s="4">
        <v>7</v>
      </c>
    </row>
    <row r="123" spans="1:3" s="3" customFormat="1" ht="30">
      <c r="A123" s="96" t="s">
        <v>100</v>
      </c>
      <c r="B123" t="s">
        <v>54</v>
      </c>
      <c r="C123" s="2">
        <v>1</v>
      </c>
    </row>
    <row r="124" spans="1:3" s="3" customFormat="1">
      <c r="A124" s="97" t="s">
        <v>694</v>
      </c>
      <c r="B124" s="97"/>
      <c r="C124" s="4">
        <v>1044</v>
      </c>
    </row>
    <row r="125" spans="1:3" s="3" customFormat="1">
      <c r="A125"/>
      <c r="B125"/>
      <c r="C125"/>
    </row>
    <row r="126" spans="1:3" s="3" customFormat="1">
      <c r="A126"/>
      <c r="B126"/>
      <c r="C126"/>
    </row>
    <row r="127" spans="1:3" s="3" customFormat="1">
      <c r="A127"/>
      <c r="B127"/>
      <c r="C127"/>
    </row>
    <row r="128" spans="1:3" s="3" customFormat="1">
      <c r="A128"/>
      <c r="B128"/>
      <c r="C128"/>
    </row>
    <row r="129" spans="1:3" s="3" customFormat="1">
      <c r="A129"/>
      <c r="B129"/>
      <c r="C129"/>
    </row>
    <row r="130" spans="1:3" s="3" customFormat="1">
      <c r="A130"/>
      <c r="B130"/>
      <c r="C130"/>
    </row>
    <row r="131" spans="1:3" s="3" customFormat="1">
      <c r="A131"/>
      <c r="B131"/>
      <c r="C131"/>
    </row>
    <row r="132" spans="1:3" s="3" customFormat="1">
      <c r="A132"/>
      <c r="B132"/>
      <c r="C132"/>
    </row>
    <row r="133" spans="1:3" s="3" customFormat="1">
      <c r="A133"/>
      <c r="B133"/>
      <c r="C133"/>
    </row>
    <row r="134" spans="1:3" s="3" customFormat="1">
      <c r="A134"/>
      <c r="B134"/>
      <c r="C134"/>
    </row>
    <row r="135" spans="1:3" s="3" customFormat="1">
      <c r="A135"/>
      <c r="B135"/>
      <c r="C135"/>
    </row>
    <row r="136" spans="1:3" s="3" customFormat="1">
      <c r="A136"/>
      <c r="B136"/>
      <c r="C136"/>
    </row>
    <row r="137" spans="1:3" s="3" customFormat="1">
      <c r="A137"/>
      <c r="B137"/>
      <c r="C137"/>
    </row>
    <row r="138" spans="1:3" s="3" customFormat="1">
      <c r="A138"/>
      <c r="B138"/>
      <c r="C138"/>
    </row>
    <row r="139" spans="1:3" s="3" customFormat="1">
      <c r="A139"/>
      <c r="B139"/>
      <c r="C139"/>
    </row>
    <row r="140" spans="1:3" s="3" customFormat="1">
      <c r="A140"/>
      <c r="B140"/>
      <c r="C140"/>
    </row>
    <row r="141" spans="1:3" s="3" customFormat="1">
      <c r="A141"/>
      <c r="B141"/>
      <c r="C141"/>
    </row>
    <row r="142" spans="1:3" s="3" customFormat="1">
      <c r="A142"/>
      <c r="B142"/>
      <c r="C142"/>
    </row>
    <row r="143" spans="1:3" s="3" customFormat="1">
      <c r="A143"/>
      <c r="B143"/>
      <c r="C143"/>
    </row>
    <row r="144" spans="1:3" s="3" customFormat="1">
      <c r="A144"/>
      <c r="B144"/>
      <c r="C144"/>
    </row>
    <row r="145" spans="1:2" s="3" customFormat="1">
      <c r="A145" s="96"/>
      <c r="B145"/>
    </row>
    <row r="146" spans="1:2" s="3" customFormat="1">
      <c r="A146" s="96"/>
      <c r="B146"/>
    </row>
    <row r="147" spans="1:2" s="3" customFormat="1">
      <c r="A147" s="96"/>
      <c r="B147"/>
    </row>
    <row r="148" spans="1:2" s="3" customFormat="1">
      <c r="A148" s="96"/>
      <c r="B148"/>
    </row>
    <row r="149" spans="1:2" s="3" customFormat="1">
      <c r="A149" s="96"/>
      <c r="B149"/>
    </row>
    <row r="150" spans="1:2" s="3" customFormat="1">
      <c r="A150" s="96"/>
      <c r="B150"/>
    </row>
    <row r="151" spans="1:2" s="3" customFormat="1">
      <c r="A151" s="96"/>
      <c r="B151"/>
    </row>
    <row r="152" spans="1:2" s="3" customFormat="1">
      <c r="A152" s="96"/>
      <c r="B152"/>
    </row>
    <row r="153" spans="1:2" s="3" customFormat="1">
      <c r="A153" s="96"/>
      <c r="B153"/>
    </row>
    <row r="154" spans="1:2" s="3" customFormat="1">
      <c r="A154" s="96"/>
      <c r="B154"/>
    </row>
    <row r="155" spans="1:2" s="3" customFormat="1">
      <c r="A155" s="96"/>
      <c r="B155"/>
    </row>
    <row r="156" spans="1:2" s="3" customFormat="1">
      <c r="A156" s="96"/>
      <c r="B156"/>
    </row>
    <row r="157" spans="1:2" s="3" customFormat="1">
      <c r="A157" s="96"/>
      <c r="B157"/>
    </row>
    <row r="158" spans="1:2" s="3" customFormat="1">
      <c r="A158" s="96"/>
      <c r="B158"/>
    </row>
    <row r="159" spans="1:2" s="3" customFormat="1">
      <c r="A159" s="96"/>
      <c r="B159"/>
    </row>
    <row r="160" spans="1:2" s="3" customFormat="1">
      <c r="A160" s="96"/>
      <c r="B160"/>
    </row>
    <row r="161" spans="1:1" s="3" customFormat="1">
      <c r="A161" s="97"/>
    </row>
    <row r="162" spans="1:1" s="3" customFormat="1">
      <c r="A162" s="97"/>
    </row>
    <row r="163" spans="1:1" s="3" customFormat="1">
      <c r="A163" s="97"/>
    </row>
    <row r="164" spans="1:1" s="3" customFormat="1">
      <c r="A164" s="97"/>
    </row>
    <row r="165" spans="1:1" s="3" customFormat="1">
      <c r="A165" s="97"/>
    </row>
    <row r="166" spans="1:1" s="3" customFormat="1">
      <c r="A166" s="97"/>
    </row>
    <row r="167" spans="1:1" s="3" customFormat="1">
      <c r="A167" s="97"/>
    </row>
    <row r="168" spans="1:1" s="3" customFormat="1">
      <c r="A168" s="97"/>
    </row>
    <row r="169" spans="1:1" s="3" customFormat="1">
      <c r="A169" s="97"/>
    </row>
    <row r="170" spans="1:1" s="3" customFormat="1">
      <c r="A170" s="97"/>
    </row>
    <row r="171" spans="1:1" s="3" customFormat="1">
      <c r="A171" s="97"/>
    </row>
    <row r="172" spans="1:1" s="3" customFormat="1">
      <c r="A172" s="97"/>
    </row>
    <row r="173" spans="1:1" s="3" customFormat="1">
      <c r="A173" s="97"/>
    </row>
    <row r="174" spans="1:1" s="3" customFormat="1">
      <c r="A174" s="97"/>
    </row>
    <row r="175" spans="1:1" s="3" customFormat="1">
      <c r="A175" s="97"/>
    </row>
    <row r="176" spans="1:1" s="3" customFormat="1">
      <c r="A176" s="97"/>
    </row>
    <row r="177" spans="1:1" s="3" customFormat="1">
      <c r="A177" s="97"/>
    </row>
    <row r="178" spans="1:1" s="3" customFormat="1">
      <c r="A178" s="97"/>
    </row>
    <row r="179" spans="1:1" s="3" customFormat="1">
      <c r="A179" s="97"/>
    </row>
    <row r="180" spans="1:1" s="3" customFormat="1">
      <c r="A180" s="97"/>
    </row>
    <row r="181" spans="1:1" s="3" customFormat="1">
      <c r="A181" s="97"/>
    </row>
    <row r="182" spans="1:1" s="3" customFormat="1">
      <c r="A182" s="97"/>
    </row>
    <row r="183" spans="1:1" s="3" customFormat="1">
      <c r="A183" s="97"/>
    </row>
    <row r="184" spans="1:1" s="3" customFormat="1">
      <c r="A184" s="97"/>
    </row>
    <row r="185" spans="1:1" s="3" customFormat="1">
      <c r="A185" s="97"/>
    </row>
    <row r="186" spans="1:1" s="3" customFormat="1">
      <c r="A186" s="97"/>
    </row>
    <row r="187" spans="1:1" s="3" customFormat="1">
      <c r="A187" s="97"/>
    </row>
    <row r="188" spans="1:1" s="3" customFormat="1">
      <c r="A188" s="97"/>
    </row>
    <row r="189" spans="1:1" s="3" customFormat="1">
      <c r="A189" s="97"/>
    </row>
    <row r="190" spans="1:1" s="3" customFormat="1">
      <c r="A190" s="97"/>
    </row>
    <row r="191" spans="1:1" s="3" customFormat="1">
      <c r="A191" s="97"/>
    </row>
    <row r="192" spans="1:1" s="3" customFormat="1">
      <c r="A192" s="97"/>
    </row>
    <row r="193" spans="1:1" s="3" customFormat="1">
      <c r="A193" s="97"/>
    </row>
    <row r="194" spans="1:1" s="3" customFormat="1">
      <c r="A194" s="97"/>
    </row>
    <row r="195" spans="1:1" s="3" customFormat="1">
      <c r="A195" s="97"/>
    </row>
    <row r="196" spans="1:1" s="3" customFormat="1">
      <c r="A196" s="97"/>
    </row>
    <row r="197" spans="1:1" s="3" customFormat="1">
      <c r="A197" s="97"/>
    </row>
  </sheetData>
  <pageMargins left="0.7" right="0.7" top="0.75" bottom="0.75" header="0.3" footer="0.3"/>
  <pageSetup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ATM</vt:lpstr>
      <vt:lpstr>TH ATM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Nguyen Thi Ngoc Chau (DTH)</cp:lastModifiedBy>
  <dcterms:created xsi:type="dcterms:W3CDTF">2015-06-05T18:17:20Z</dcterms:created>
  <dcterms:modified xsi:type="dcterms:W3CDTF">2025-10-23T02:16:35Z</dcterms:modified>
</cp:coreProperties>
</file>